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2.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drawings/drawing3.xml" ContentType="application/vnd.openxmlformats-officedocument.drawing+xml"/>
  <Override PartName="/xl/customProperty22.bin" ContentType="application/vnd.openxmlformats-officedocument.spreadsheetml.customProperty"/>
  <Override PartName="/xl/drawings/drawing4.xml" ContentType="application/vnd.openxmlformats-officedocument.drawing+xml"/>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drawings/drawing5.xml" ContentType="application/vnd.openxmlformats-officedocument.drawing+xml"/>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mc:AlternateContent xmlns:mc="http://schemas.openxmlformats.org/markup-compatibility/2006">
    <mc:Choice Requires="x15">
      <x15ac:absPath xmlns:x15ac="http://schemas.microsoft.com/office/spreadsheetml/2010/11/ac" url="C:\Users\048503\Downloads\"/>
    </mc:Choice>
  </mc:AlternateContent>
  <xr:revisionPtr revIDLastSave="0" documentId="13_ncr:1_{B4EFE914-339E-4C6B-95DF-402E656A1E5E}" xr6:coauthVersionLast="47" xr6:coauthVersionMax="47" xr10:uidLastSave="{00000000-0000-0000-0000-000000000000}"/>
  <bookViews>
    <workbookView xWindow="-110" yWindow="-110" windowWidth="22780" windowHeight="14660" tabRatio="776" xr2:uid="{00000000-000D-0000-FFFF-FFFF00000000}"/>
  </bookViews>
  <sheets>
    <sheet name="Amendment Register" sheetId="34" r:id="rId1"/>
    <sheet name="Bikeway" sheetId="9" r:id="rId2"/>
    <sheet name="Bus Stop - General" sheetId="37" r:id="rId3"/>
    <sheet name="Bus Stop - Stop Infrastructure" sheetId="36" r:id="rId4"/>
    <sheet name="Bus Stop - Civil Infrastructure" sheetId="38" r:id="rId5"/>
    <sheet name="Boat &amp; Canoe Ramps" sheetId="42" r:id="rId6"/>
    <sheet name="Bridges" sheetId="43" r:id="rId7"/>
    <sheet name="Culverts" sheetId="44" r:id="rId8"/>
    <sheet name="Fence" sheetId="26" r:id="rId9"/>
    <sheet name="Islands &amp; Medians" sheetId="24" r:id="rId10"/>
    <sheet name="Kerb and Channel" sheetId="15" r:id="rId11"/>
    <sheet name="Pavement Markings" sheetId="21" r:id="rId12"/>
    <sheet name="Pontoons" sheetId="45" r:id="rId13"/>
    <sheet name="Retaining Walls" sheetId="20" state="hidden" r:id="rId14"/>
    <sheet name="Public Lighting - Civil" sheetId="41" r:id="rId15"/>
    <sheet name="Public Lighting - Electrical" sheetId="19" r:id="rId16"/>
    <sheet name="Data Sheet 2 - Lighting" sheetId="39" state="hidden" r:id="rId17"/>
    <sheet name="Retaining, Sea &amp; River Walls" sheetId="46" r:id="rId18"/>
    <sheet name="Road Pavements" sheetId="16" r:id="rId19"/>
    <sheet name="Stormwater Inlet" sheetId="27" r:id="rId20"/>
    <sheet name="Stormwater Manhole" sheetId="29" r:id="rId21"/>
    <sheet name="Stormwater Pipe" sheetId="28" r:id="rId22"/>
    <sheet name="Stormwater Treatment Assets" sheetId="35" r:id="rId23"/>
    <sheet name="Traffic Signs" sheetId="23" r:id="rId24"/>
    <sheet name="Tunnels" sheetId="47" r:id="rId25"/>
    <sheet name="Verge &amp; Accessways" sheetId="25" r:id="rId26"/>
    <sheet name="Wharves, Piers and Jetties" sheetId="48" r:id="rId27"/>
    <sheet name="Data Sheet 1" sheetId="10" state="hidden" r:id="rId28"/>
    <sheet name="Wharves, Piers and Jetties_OLD" sheetId="32" state="hidden" r:id="rId29"/>
    <sheet name="Tunnels_OLD" sheetId="31" state="hidden" r:id="rId30"/>
    <sheet name="Retaining, Sea &amp; River Walls_OL" sheetId="22" state="hidden" r:id="rId31"/>
    <sheet name="Pontoons_OLD" sheetId="17" state="hidden" r:id="rId32"/>
    <sheet name="Culverts_OLD" sheetId="13" state="hidden" r:id="rId33"/>
    <sheet name="Bridges_OLD" sheetId="33" state="hidden" r:id="rId34"/>
    <sheet name="Boat &amp; Canoe Ramps_OLD" sheetId="11" state="hidden" r:id="rId35"/>
    <sheet name="SuburbsandWardList" sheetId="18" state="hidden" r:id="rId36"/>
  </sheets>
  <externalReferences>
    <externalReference r:id="rId37"/>
    <externalReference r:id="rId38"/>
    <externalReference r:id="rId39"/>
  </externalReferences>
  <definedNames>
    <definedName name="AA_Sub">SuburbsandWardList!$G$2:$H$29</definedName>
    <definedName name="AA_YNNA">'Data Sheet 1'!$F$350:$F$352</definedName>
    <definedName name="AASuburbNameList">SuburbsandWardList!$A$2:$A$191</definedName>
    <definedName name="AssetOwner">'Data Sheet 1'!$B$356:$B$372</definedName>
    <definedName name="AssetOwnerBr">'Data Sheet 1'!$C$356:$C$367</definedName>
    <definedName name="AssetStatus">'Data Sheet 1'!$B$350:$B$352</definedName>
    <definedName name="BCC_Ass_Own">'Data Sheet 1'!$O$12:$O$14</definedName>
    <definedName name="BR_Ass_Man">'Data Sheet 1'!$P$12:$P$18</definedName>
    <definedName name="BR_Asset_St">'Data Sheet 1'!$N$12:$N$14</definedName>
    <definedName name="BR_AssetCond">'Data Sheet 1'!$J$12</definedName>
    <definedName name="BR_InspectTime">'Data Sheet 1'!$K$12</definedName>
    <definedName name="BR_Marine" localSheetId="4">'Data Sheet 1'!#REF!</definedName>
    <definedName name="BR_Marine" localSheetId="14">'Data Sheet 1'!#REF!</definedName>
    <definedName name="BR_Mat">'Data Sheet 1'!$D$12:$D$17</definedName>
    <definedName name="BR_ME_CP">'Data Sheet 1'!$M$12:$M$14</definedName>
    <definedName name="BR_Owner">'Data Sheet 1'!$L$12:$L$28</definedName>
    <definedName name="BR_PerVeh">'Data Sheet 1'!$H$12:$H$23</definedName>
    <definedName name="BR_StructType">'Data Sheet 1'!$C$12:$C$13</definedName>
    <definedName name="BR_Toe">'Data Sheet 1'!$F$12:$F$16</definedName>
    <definedName name="BR_Traf">'Data Sheet 1'!$G$12:$G$13</definedName>
    <definedName name="BR_TrfLanes">'Data Sheet 1'!$I$12:$I$16</definedName>
    <definedName name="BR_Type">'Data Sheet 1'!$B$12:$B$13</definedName>
    <definedName name="BR_WearSurfType">'Data Sheet 1'!$E$12:$E$17</definedName>
    <definedName name="Bridge_Ass_Stat">'Data Sheet 1'!$P$31:$P$33</definedName>
    <definedName name="Bridge_AssCon">'Data Sheet 1'!$N$31:$N$35</definedName>
    <definedName name="Bridge_AssSubGrp">'Data Sheet 1'!$C$31:$C$42</definedName>
    <definedName name="Bridge_BCC_Manager">'Data Sheet 1'!$S$31:$S$37</definedName>
    <definedName name="Bridge_BCC_Own">'Data Sheet 1'!$R$31:$R$33</definedName>
    <definedName name="Bridge_BearTy">'Data Sheet 1'!$G$31:$G$36</definedName>
    <definedName name="Bridge_BikeNet">'Data Sheet 1'!$J$31:$J$33</definedName>
    <definedName name="Bridge_Inspect">'Data Sheet 1'!$O$31:$O$33</definedName>
    <definedName name="Bridge_LoadRes">'Data Sheet 1'!$M$31:$M$43</definedName>
    <definedName name="Bridge_Mat">'Data Sheet 1'!$E$31:$E$37</definedName>
    <definedName name="Bridge_ME_CP">'Data Sheet 1'!$T$31:$T$33</definedName>
    <definedName name="Bridge_ObstType">'Data Sheet 1'!$B$31:$B$39</definedName>
    <definedName name="Bridge_PerVeh">'Data Sheet 1'!$L$31:$L$46</definedName>
    <definedName name="Bridge_RoadNet">'Data Sheet 1'!$I$31:$I$36</definedName>
    <definedName name="Bridge_StType">'Data Sheet 1'!$D$31:$D$36</definedName>
    <definedName name="Bridge_Surf">'Data Sheet 1'!$F$31:$F$37</definedName>
    <definedName name="Bridge_Traf">'Data Sheet 1'!$K$31:$K$34</definedName>
    <definedName name="Bridge_Yes_No">'Data Sheet 1'!$Q$31:$Q$32</definedName>
    <definedName name="Bridge_YN">'Data Sheet 1'!$H$31:$H$32</definedName>
    <definedName name="BS_BayMat">'Data Sheet 1'!$AH$507:$AH$509</definedName>
    <definedName name="BS_BayOwner">'Data Sheet 1'!$AI$507:$AI$511</definedName>
    <definedName name="BS_BinType">'Data Sheet 1'!$Z$507:$Z$514</definedName>
    <definedName name="BS_ElectTTType">'Data Sheet 1'!$AA$507:$AA$511</definedName>
    <definedName name="BS_ExcCircum">'Data Sheet 1'!$G$507:$G$511</definedName>
    <definedName name="BS_Grad">'Data Sheet 1'!$M$507:$M$509</definedName>
    <definedName name="BS_KbPro">'Data Sheet 1'!$AD$507:$AD$517</definedName>
    <definedName name="BS_LMType">'Data Sheet 1'!$AJ$507:$AJ$510</definedName>
    <definedName name="BS_MkrSupType">'Data Sheet 1'!$I$507:$I$510</definedName>
    <definedName name="BS_MkrType">'Data Sheet 1'!$H$507:$H$517</definedName>
    <definedName name="BS_PMSingOwn">'Data Sheet 1'!$AK$507:$AK$511</definedName>
    <definedName name="BS_PorT">'Data Sheet 1'!$E$507:$E$508</definedName>
    <definedName name="BS_SeatDir" localSheetId="4">'Data Sheet 1'!#REF!</definedName>
    <definedName name="BS_SeatDir" localSheetId="14">'Data Sheet 1'!#REF!</definedName>
    <definedName name="BS_SeatTy">'Data Sheet 1'!$R$507:$R$512</definedName>
    <definedName name="BS_Serv">'Data Sheet 1'!$F$507:$F$519</definedName>
    <definedName name="BS_SheltType">'Data Sheet 1'!$S$507:$S$525</definedName>
    <definedName name="BS_ShltAdType">'Data Sheet 1'!$X$507:$X$509</definedName>
    <definedName name="BS_ShtAdOwn">'Data Sheet 1'!$Y$507:$Y$511</definedName>
    <definedName name="BS_ShtLamp">'Data Sheet 1'!$W$507:$W$513</definedName>
    <definedName name="BS_ShtLgtEng">'Data Sheet 1'!$V$507:$V$509</definedName>
    <definedName name="BS_ShtLgtOwn">'Data Sheet 1'!$U$507:$U$513</definedName>
    <definedName name="BS_ShtLgtType">'Data Sheet 1'!$T$507:$T$511</definedName>
    <definedName name="BS_Stat">'Data Sheet 1'!$C$507:$C$508</definedName>
    <definedName name="BS_SurfMat">'Data Sheet 1'!$L$507:$L$514</definedName>
    <definedName name="BS_TGSICol">'Data Sheet 1'!$P$507:$P$520</definedName>
    <definedName name="BS_TGSIMat">'Data Sheet 1'!$O$507:$O$514</definedName>
    <definedName name="BS_TGSIType">'Data Sheet 1'!$N$507:$N$508</definedName>
    <definedName name="BS_TTSize">'Data Sheet 1'!$K$507:$K$509</definedName>
    <definedName name="BS_TTType">'Data Sheet 1'!$J$507:$J$508</definedName>
    <definedName name="BS_Type">'Data Sheet 1'!$B$507:$B$511</definedName>
    <definedName name="BS_VMSOwner">'Data Sheet 1'!$AD$507:$AD$509</definedName>
    <definedName name="BS_VMSSideMrkr">'Data Sheet 1'!$AC$507:$AC$508</definedName>
    <definedName name="BS_VMSTxtClr">'Data Sheet 1'!$AB$507:$AB$514</definedName>
    <definedName name="BS_VMSType">'Data Sheet 1'!$AA$507:$AA$511</definedName>
    <definedName name="BS_YN">'Data Sheet 1'!$D$507:$D$508</definedName>
    <definedName name="BW_Found">'Data Sheet 1'!$C$2:$C$6</definedName>
    <definedName name="BW_Furn">'Data Sheet 1'!$F$2:$F$8</definedName>
    <definedName name="BW_Loc">'Data Sheet 1'!$B$2:$B$4</definedName>
    <definedName name="BW_Surface">'Data Sheet 1'!$E$2:$E$8</definedName>
    <definedName name="BW_Type">'Data Sheet 1'!$D$2:$D$5</definedName>
    <definedName name="CKC_Mat">'Data Sheet 1'!$D$94:$D$103</definedName>
    <definedName name="CKC_Profile">'Data Sheet 1'!$C$94:$C$112</definedName>
    <definedName name="CKC_Type">'Data Sheet 1'!$B$94:$B$98</definedName>
    <definedName name="Cul_Ass_Man">'Data Sheet 1'!$P$50:$P$56</definedName>
    <definedName name="Cul_Ass_Stat">'Data Sheet 1'!$M$50:$M$52</definedName>
    <definedName name="Cul_AssetCond">'Data Sheet 1'!$I$50:$I$54</definedName>
    <definedName name="Cul_BCC_Own">'Data Sheet 1'!$O$50:$O$52</definedName>
    <definedName name="Cul_BkNetType">'Data Sheet 1'!$F$50:$F$52</definedName>
    <definedName name="Cul_Inspect">'Data Sheet 1'!$J$50:$J$53</definedName>
    <definedName name="Cul_Mat">'Data Sheet 1'!$D$50:$D$57</definedName>
    <definedName name="Cul_ME_CP">'Data Sheet 1'!$Q$50:$Q$52</definedName>
    <definedName name="Cul_Ob">'Data Sheet 1'!$B$50:$B$54</definedName>
    <definedName name="Cul_PerVeh">'Data Sheet 1'!$H$50:$H$65</definedName>
    <definedName name="Cul_RdNetType">'Data Sheet 1'!$E$50:$E$55</definedName>
    <definedName name="Cul_Service">'Data Sheet 1'!$K$50:$K$56</definedName>
    <definedName name="Cul_StrType">'Data Sheet 1'!$C$50:$C$53</definedName>
    <definedName name="Cul_TrfType">'Data Sheet 1'!$G$50:$G$54</definedName>
    <definedName name="Cull_YesNo">'Data Sheet 1'!$L$50:$L$51</definedName>
    <definedName name="FB_BarrierEnd">'[1]Data Sheet'!$H$3:$H$20</definedName>
    <definedName name="FB_BarrierEndTerminal">'Data Sheet 1'!$H$70:$H$87</definedName>
    <definedName name="FB_Coating">'Data Sheet 1'!$J$70:$J$76</definedName>
    <definedName name="FB_Fence_Barrier_Gate">'Data Sheet 1'!$B$70:$B$73</definedName>
    <definedName name="FB_FenceType">'Data Sheet 1'!$C$70:$C$90</definedName>
    <definedName name="FB_Footing">'Data Sheet 1'!$G$70:$G$76</definedName>
    <definedName name="FB_GateFrameMat">'Data Sheet 1'!$M$70:$M$76</definedName>
    <definedName name="FB_GateType">'Data Sheet 1'!$F$70:$F$76</definedName>
    <definedName name="FB_Other_Barrier1">'Data Sheet 1'!$E$70:$E$74</definedName>
    <definedName name="FB_PanelMat">'Data Sheet 1'!$L$70:$L$84</definedName>
    <definedName name="FB_PostMat">'Data Sheet 1'!$I$70:$I$80</definedName>
    <definedName name="FB_RailMat">'Data Sheet 1'!$K$70:$K$79</definedName>
    <definedName name="FB_TrafficBarrierType">'Data Sheet 1'!$D$70:$D$79</definedName>
    <definedName name="FB_YesNo">'Data Sheet 1'!$N$70:$N$71</definedName>
    <definedName name="FncType">'Data Sheet 1'!$C$70:$C$90</definedName>
    <definedName name="GateType">'Data Sheet 1'!$F$70:$F$76</definedName>
    <definedName name="KRAlign">'Data Sheet 1'!$H$290:$H$291</definedName>
    <definedName name="KRAlignment">'Data Sheet 1'!$N$227:$N$228</definedName>
    <definedName name="KRFunc">'Data Sheet 1'!$O$227:$O$231</definedName>
    <definedName name="KRType">'Data Sheet 1'!$G$290:$G$292</definedName>
    <definedName name="LandscapeE">'Data Sheet 1'!$D$290:$D$300</definedName>
    <definedName name="OpenDrain">'Data Sheet 1'!$F$290:$F$294</definedName>
    <definedName name="Owner">'[2]Data Sheet 1'!$E$350:$E$366</definedName>
    <definedName name="Pave_LaneType">'Data Sheet 1'!$B$116:$B$124</definedName>
    <definedName name="Pave_LayerBind">'Data Sheet 1'!$E$116:$E$123</definedName>
    <definedName name="Pave_LayerMat">'Data Sheet 1'!$C$116:$C$126</definedName>
    <definedName name="Pave_LayerMix">'Data Sheet 1'!$D$116:$D$124</definedName>
    <definedName name="Pave_Load">'Data Sheet 1'!$K$117:$K$130</definedName>
    <definedName name="Pave_Load_Work">'Data Sheet 1'!$K$117:$K$131</definedName>
    <definedName name="Pave_LoadBands" comment="Default value showing = &quot;Enter Design ESAs Range&quot;">'Data Sheet 1'!$F$116:$F$130</definedName>
    <definedName name="Paved">'Data Sheet 1'!$B$290:$B$305</definedName>
    <definedName name="PL_123">'Data Sheet 2 - Lighting'!$O$3:$O$5</definedName>
    <definedName name="PL_12345">'Data Sheet 2 - Lighting'!$O$3:$O$7</definedName>
    <definedName name="PL_BaseAtt">'Data Sheet 2 - Lighting'!$D$3:$D$7</definedName>
    <definedName name="PL_BatSysVolt">'Data Sheet 2 - Lighting'!$F$182:$F$184</definedName>
    <definedName name="PL_BattBrand">'Data Sheet 2 - Lighting'!$H$182:$H$191</definedName>
    <definedName name="PL_BattMod">'Data Sheet 2 - Lighting'!$I$182:$I$191</definedName>
    <definedName name="PL_BattType">'Data Sheet 2 - Lighting'!$G$182:$G$184</definedName>
    <definedName name="PL_BattVolt">'Data Sheet 2 - Lighting'!$E$182:$E$183</definedName>
    <definedName name="PL_CCT">'Data Sheet 2 - Lighting'!$K$38:$K$48</definedName>
    <definedName name="PL_FootCage">'Data Sheet 2 - Lighting'!$M$3:$M$9</definedName>
    <definedName name="PL_LampType">'Data Sheet 2 - Lighting'!$E$38:$E$43</definedName>
    <definedName name="PL_LampWatt">'Data Sheet 2 - Lighting'!$F$38:$F$178</definedName>
    <definedName name="PL_LidDes">'Data Sheet 2 - Lighting'!$H$195:$H$203</definedName>
    <definedName name="PL_LightSource">'Data Sheet 2 - Lighting'!$E$38:$E$44</definedName>
    <definedName name="PL_LightType">'Data Sheet 2 - Lighting'!$B$3:$B$4</definedName>
    <definedName name="PL_LumCode">'Data Sheet 2 - Lighting'!$S$3:$S$291</definedName>
    <definedName name="PL_LuminType">'Data Sheet 2 - Lighting'!$B$38:$B$50</definedName>
    <definedName name="PL_LumMan">'Data Sheet 2 - Lighting'!$C$38:$C$71</definedName>
    <definedName name="PL_LumMod">'Data Sheet 2 - Lighting'!$D$38:$D$152</definedName>
    <definedName name="PL_LumShield">'Data Sheet 2 - Lighting'!$I$38:$I$40</definedName>
    <definedName name="PL_Main">'Data Sheet 2 - Lighting'!$J$38:$J$48</definedName>
    <definedName name="PL_Mount">'Data Sheet 2 - Lighting'!$C$3:$C$6</definedName>
    <definedName name="PL_OpticType">'Data Sheet 2 - Lighting'!$L$38:$L$60</definedName>
    <definedName name="PL_OutreachArmType">'Data Sheet 2 - Lighting'!$K$3:$K$5</definedName>
    <definedName name="PL_OutreachMan">'Data Sheet 2 - Lighting'!$P$3:$P$12</definedName>
    <definedName name="PL_OutreachMod">'Data Sheet 2 - Lighting'!$Q$3:$Q$12</definedName>
    <definedName name="PL_OutreachShp">'Data Sheet 2 - Lighting'!$L$3:$L$7</definedName>
    <definedName name="PL_PERecept">'Data Sheet 2 - Lighting'!$G$38:$G$40</definedName>
    <definedName name="PL_PEType">'Data Sheet 2 - Lighting'!$H$38:$H$42</definedName>
    <definedName name="PL_PitLidDes">'Data Sheet 2 - Lighting'!$H$195:$H$204</definedName>
    <definedName name="PL_PitLidMat">'Data Sheet 2 - Lighting'!$G$195:$G$200</definedName>
    <definedName name="PL_PitLoad">'Data Sheet 2 - Lighting'!$B$195:$B$199</definedName>
    <definedName name="PL_PitMan">'Data Sheet 2 - Lighting'!$C$195:$C$204</definedName>
    <definedName name="PL_PitMAt">'Data Sheet 2 - Lighting'!$F$195:$F$197</definedName>
    <definedName name="PL_PitMod">'Data Sheet 2 - Lighting'!$D$195:$D$204</definedName>
    <definedName name="PL_PitSize">'Data Sheet 2 - Lighting'!$E$195:$E$202</definedName>
    <definedName name="PL_PoleColour">'Data Sheet 2 - Lighting'!$H$3:$H$34</definedName>
    <definedName name="PL_PoleMan">'Data Sheet 2 - Lighting'!$I$3:$I$10</definedName>
    <definedName name="PL_PoleMat">'Data Sheet 2 - Lighting'!$E$3:$E$8</definedName>
    <definedName name="PL_PoleMod">'Data Sheet 2 - Lighting'!$J$3:$J$12</definedName>
    <definedName name="PL_PoleShpX">'Data Sheet 2 - Lighting'!$F$3:$F$5</definedName>
    <definedName name="PL_PoleShpY">'Data Sheet 2 - Lighting'!$G$3:$G$5</definedName>
    <definedName name="PL_Services">'Data Sheet 2 - Lighting'!$R$3:$R$8</definedName>
    <definedName name="PL_SPMan">'Data Sheet 2 - Lighting'!$B$182:$B$191</definedName>
    <definedName name="PL_SPMod">'Data Sheet 2 - Lighting'!$C$182:$C$191</definedName>
    <definedName name="PL_SwMan">'Data Sheet 2 - Lighting'!$K$182:$K$191</definedName>
    <definedName name="PL_SWMod">'Data Sheet 2 - Lighting'!$L$182:$L$191</definedName>
    <definedName name="PL_SWMount">'Data Sheet 2 - Lighting'!$M$182:$M$189</definedName>
    <definedName name="PL_SWSupType">'Data Sheet 2 - Lighting'!$J$182:$J$185</definedName>
    <definedName name="PL_Tariff">'Data Sheet 2 - Lighting'!$D$182:$D$189</definedName>
    <definedName name="PL_YN">'Data Sheet 2 - Lighting'!$N$3:$N$4</definedName>
    <definedName name="PLLtType">'Data Sheet 2 - Lighting'!$B$3:$B$4</definedName>
    <definedName name="PLMountType">'Data Sheet 2 - Lighting'!$C$3:$C$6</definedName>
    <definedName name="PM_AreaType">'Data Sheet 1'!$I$135:$I$149</definedName>
    <definedName name="PM_Colour">'Data Sheet 1'!$K$135:$K$140</definedName>
    <definedName name="PM_LetType">'Data Sheet 1'!$H$135:$H$153</definedName>
    <definedName name="PM_LongType">'Data Sheet 1'!$D$135:$D$154</definedName>
    <definedName name="PM_Mat">'Data Sheet 1'!$J$135:$J$139</definedName>
    <definedName name="PM_PointType">'Data Sheet 1'!$G$135:$G$160</definedName>
    <definedName name="PM_RRPMColour">'Data Sheet 1'!$E$135:$E$140</definedName>
    <definedName name="PM_TransType">'Data Sheet 1'!$F$135:$F$145</definedName>
    <definedName name="PM_Type">'Data Sheet 1'!$C$135:$C$138</definedName>
    <definedName name="PM_XSP">'Data Sheet 1'!$B$135:$B$138</definedName>
    <definedName name="Pon_AssetCon">'Data Sheet 1'!$G$164:$G$168</definedName>
    <definedName name="Pon_InspectTime">'Data Sheet 1'!$H$164:$H$166</definedName>
    <definedName name="Pon_MatType">'Data Sheet 1'!$C$164:$C$168</definedName>
    <definedName name="Pon_PerVess">'Data Sheet 1'!$F$164:$F$175</definedName>
    <definedName name="Pon_PileTyp">'Data Sheet 1'!$D$164:$D$167</definedName>
    <definedName name="Pon_StType">'Data Sheet 1'!$B$164:$B$166</definedName>
    <definedName name="Pon_TrfType" comment="The main traffic type carried by the pontoon.">'Data Sheet 1'!$E$164:$E$165</definedName>
    <definedName name="Pon_YesNo" comment="   ">'Data Sheet 1'!$J$164:$J$165</definedName>
    <definedName name="_xlnm.Print_Area" localSheetId="0">'Amendment Register'!$B$1:$D$24</definedName>
    <definedName name="_xlnm.Print_Area" localSheetId="1">Bikeway!$A$1:$U$17</definedName>
    <definedName name="_xlnm.Print_Area" localSheetId="34">'Boat &amp; Canoe Ramps_OLD'!$A$1:$AK$20</definedName>
    <definedName name="_xlnm.Print_Area" localSheetId="33">Bridges_OLD!$A$1:$AS$19</definedName>
    <definedName name="_xlnm.Print_Area" localSheetId="32">Culverts_OLD!$A$1:$AO$18</definedName>
    <definedName name="_xlnm.Print_Area" localSheetId="8">Fence!$A$1:$AM$19</definedName>
    <definedName name="_xlnm.Print_Area" localSheetId="9">'Islands &amp; Medians'!$A$1:$AC$15</definedName>
    <definedName name="_xlnm.Print_Area" localSheetId="10">'Kerb and Channel'!$A$1:$R$22</definedName>
    <definedName name="_xlnm.Print_Area" localSheetId="14">'Public Lighting - Civil'!$A$1:$BI$21</definedName>
    <definedName name="_xlnm.Print_Area" localSheetId="15">'Public Lighting - Electrical'!$A$1:$CK$21</definedName>
    <definedName name="_xlnm.Print_Titles" localSheetId="0">'Amendment Register'!$1:$4</definedName>
    <definedName name="_xlnm.Print_Titles" localSheetId="31">Pontoons_OLD!$7:$9</definedName>
    <definedName name="_xlnm.Print_Titles" localSheetId="14">'Public Lighting - Civil'!$4:$5</definedName>
    <definedName name="_xlnm.Print_Titles" localSheetId="15">'Public Lighting - Electrical'!$4:$5</definedName>
    <definedName name="_xlnm.Print_Titles" localSheetId="18">'Road Pavements'!$5:$6</definedName>
    <definedName name="_xlnm.Print_Titles" localSheetId="22">'Stormwater Treatment Assets'!$3:$4</definedName>
    <definedName name="_xlnm.Print_Titles" localSheetId="25">'Verge &amp; Accessways'!$3:$4</definedName>
    <definedName name="_xlnm.Print_Titles" localSheetId="28">'Wharves, Piers and Jetties_OLD'!$5:$7</definedName>
    <definedName name="Qh_Sub_Class">'Data Sheet 1'!$B$269:$B$273</definedName>
    <definedName name="RW_Ass_Own">'Data Sheet 1'!$L$184:$L$200</definedName>
    <definedName name="RW_Ass_Stat">'Data Sheet 1'!$K$184:$K$186</definedName>
    <definedName name="RW_AssetCond">'Data Sheet 1'!$H$184:$H$188</definedName>
    <definedName name="RW_BCC_Ass_Manager">'Data Sheet 1'!$N$184:$N$190</definedName>
    <definedName name="RW_BCC_Own">'Data Sheet 1'!$M$184:$M$186</definedName>
    <definedName name="RW_Inspect">'Data Sheet 1'!$I$184:$I$187</definedName>
    <definedName name="RW_Mat">'Data Sheet 1'!$F$184:$F$196</definedName>
    <definedName name="RW_RetaihLand">'Data Sheet 1'!$G$184:$G$195</definedName>
    <definedName name="RW_SRWAssCl">'Data Sheet 1'!$B$184:$B$185</definedName>
    <definedName name="RW_SRWSubAssCl">'Data Sheet 1'!$C$184:$C$189</definedName>
    <definedName name="RW_Struct_Mat">'Data Sheet 1'!$F$184:$F$195</definedName>
    <definedName name="RW_Struct_type">'Data Sheet 1'!$E$184:$E$193</definedName>
    <definedName name="RW_SubClass">'Data Sheet 1'!$C$184:$C$187</definedName>
    <definedName name="RW_Type">'Data Sheet 1'!$E$290:$E$299</definedName>
    <definedName name="RW_XType">'Data Sheet 1'!$E$184:$E$194</definedName>
    <definedName name="RWYesNo">'Data Sheet 1'!$J$184:$J$185</definedName>
    <definedName name="SRWMat" localSheetId="33">'Data Sheet 1'!#REF!</definedName>
    <definedName name="SRWMat" localSheetId="29">'Data Sheet 1'!#REF!</definedName>
    <definedName name="SRWMat" localSheetId="28">'Data Sheet 1'!#REF!</definedName>
    <definedName name="SRWType" localSheetId="33">'Data Sheet 1'!#REF!</definedName>
    <definedName name="SRWType" localSheetId="29">'Data Sheet 1'!#REF!</definedName>
    <definedName name="SRWType" localSheetId="28">'Data Sheet 1'!#REF!</definedName>
    <definedName name="SRWYesNo" localSheetId="33">'Data Sheet 1'!#REF!</definedName>
    <definedName name="SRWYesNo" localSheetId="29">'Data Sheet 1'!#REF!</definedName>
    <definedName name="SRWYesNo" localSheetId="28">'Data Sheet 1'!#REF!</definedName>
    <definedName name="SW_AssetSubClass">'Data Sheet 1'!$D$184:$D$185</definedName>
    <definedName name="SW_Inlet_Apron">'Data Sheet 1'!$E$309:$E$313</definedName>
    <definedName name="SW_Inlet_Func">'Data Sheet 1'!$C$309:$C$313</definedName>
    <definedName name="SW_Inlet_Geo">'Data Sheet 1'!$D$309:$D$316</definedName>
    <definedName name="SW_Inlet_GPTType">'Data Sheet 1'!$G$309:$G$314</definedName>
    <definedName name="SW_Inlet_GrateType">'Data Sheet 1'!$I$309:$I$323</definedName>
    <definedName name="SW_Inlet_LintelType">'Data Sheet 1'!$H$309:$H$318</definedName>
    <definedName name="SW_Inlet_LintType">'Data Sheet 1'!$H$309:$H$316</definedName>
    <definedName name="SW_Inlet_Loc">'Data Sheet 1'!$B$309:$B$313</definedName>
    <definedName name="SW_Inlet_PitType">'Data Sheet 1'!$F$309:$F$311</definedName>
    <definedName name="SW_Inlet_StepIrons">'Data Sheet 1'!$J$309:$J$311</definedName>
    <definedName name="SW_MH_ConTyp">'Data Sheet 1'!$C$343:$C$344</definedName>
    <definedName name="SW_MH_Lad">'Data Sheet 1'!$E$343:$E$345</definedName>
    <definedName name="SW_MH_Shp">'Data Sheet 1'!$B$343:$B$346</definedName>
    <definedName name="SW_MH_StepIrn">'Data Sheet 1'!$D$343:$D$345</definedName>
    <definedName name="SW_Pipe_Jacking">'Data Sheet 1'!$F$327:$F$329</definedName>
    <definedName name="SW_Pipe_Joint">'Data Sheet 1'!$D$327:$D$333</definedName>
    <definedName name="SW_Pipe_Material">'Data Sheet 1'!$C$327:$C$338</definedName>
    <definedName name="SW_Pipe_SaltCover">'Data Sheet 1'!$E$327:$E$329</definedName>
    <definedName name="SW_Pipe_ShapeX">'Data Sheet 1'!$B$327:$B$339</definedName>
    <definedName name="TGSIFunc">'Data Sheet 1'!$O$227:$O$231</definedName>
    <definedName name="TGSIType">'Data Sheet 1'!$I$290:$I$295</definedName>
    <definedName name="TIM_CKCMat">'Data Sheet 1'!$F$227:$F$236</definedName>
    <definedName name="TIM_CKCMaterail">'Data Sheet 1'!$F$227:$F$237</definedName>
    <definedName name="TIM_CKCProfile">'Data Sheet 1'!$E$227:$E$245</definedName>
    <definedName name="TIM_CKCType">'Data Sheet 1'!$D$227:$D$232</definedName>
    <definedName name="TIM_ConType">'Data Sheet 1'!$B$227:$B$228</definedName>
    <definedName name="TIM_KerbRampAlign">'Data Sheet 1'!$N$227:$N$228</definedName>
    <definedName name="TIM_KerbRampType">'Data Sheet 1'!$M$227:$M$229</definedName>
    <definedName name="TIM_LandElements">'Data Sheet 1'!$I$227:$I$237</definedName>
    <definedName name="TIM_OpDnMat">'Data Sheet 1'!$L$227:$L$233</definedName>
    <definedName name="TIM_OpDnType">'Data Sheet 1'!$K$227:$K$231</definedName>
    <definedName name="TIM_PavedSur">'Data Sheet 1'!$G$227:$G$237</definedName>
    <definedName name="TIM_PrecastIslType">'Data Sheet 1'!$C$227:$C$243</definedName>
    <definedName name="TIM_RWType">'Data Sheet 1'!$J$227:$J$236</definedName>
    <definedName name="TIM_TGSI">'Data Sheet 1'!$O$227:$O$231</definedName>
    <definedName name="TIM_UnpavedSur">'Data Sheet 1'!$H$227:$H$230</definedName>
    <definedName name="tra">'[3]Boat &amp; Canoe Ramps'!$W$11:$W$12</definedName>
    <definedName name="TS_Base">'Data Sheet 1'!$C$206:$C$214</definedName>
    <definedName name="TS_CatType">'Data Sheet 1'!$G$206:$G$208</definedName>
    <definedName name="TS_Light">'Data Sheet 1'!$D$206:$D$214</definedName>
    <definedName name="TS_Manufact">'Data Sheet 1'!$K$206:$K$216</definedName>
    <definedName name="TS_Mount">'Data Sheet 1'!$B$206:$B$223</definedName>
    <definedName name="TS_NonStdShape">'Data Sheet 1'!$I$206:$I$212</definedName>
    <definedName name="TS_Owner">'Data Sheet 1'!$J$206:$J$213</definedName>
    <definedName name="TS_Panel">'Data Sheet 1'!$F$206:$F$211</definedName>
    <definedName name="TS_Plate">'Data Sheet 1'!$E$206:$E$207</definedName>
    <definedName name="TS_SheetClass">'Data Sheet 1'!$M$206:$M$212</definedName>
    <definedName name="TS_SheetMan">'Data Sheet 1'!$L$206:$L$213</definedName>
    <definedName name="TS_SignMan">'Data Sheet 1'!$K$206:$K$216</definedName>
    <definedName name="TS_SubCat">'Data Sheet 1'!$H$206:$H$207</definedName>
    <definedName name="Tun_Ass_Own">'Data Sheet 1'!$N$249:$N$265</definedName>
    <definedName name="Tun_Ass_Stat">'Data Sheet 1'!$M$249:$M$251</definedName>
    <definedName name="Tun_AssetCond">'Data Sheet 1'!$K$249:$K$253</definedName>
    <definedName name="Tun_AssetSubGrp">'Data Sheet 1'!$C$249:$C$255</definedName>
    <definedName name="Tun_BCC_Manager">'Data Sheet 1'!$P$249:$P$255</definedName>
    <definedName name="Tun_BCC_Own">'Data Sheet 1'!$O$249:$O$251</definedName>
    <definedName name="Tun_BikeNet">'Data Sheet 1'!$H$249:$H$251</definedName>
    <definedName name="Tun_LoadRest">'Data Sheet 1'!$J$249:$J$264</definedName>
    <definedName name="Tun_Lvl2Inspect">'Data Sheet 1'!$L$249:$L$251</definedName>
    <definedName name="Tun_ObstType">'Data Sheet 1'!$B$249:$B$258</definedName>
    <definedName name="Tun_PerVeh">'Data Sheet 1'!$J$249:$J$264</definedName>
    <definedName name="Tun_RdType">'Data Sheet 1'!$G$249:$G$255</definedName>
    <definedName name="Tun_StructMat">'Data Sheet 1'!$E$249:$E$254</definedName>
    <definedName name="Tun_StructType">'Data Sheet 1'!$D$249:$D$255</definedName>
    <definedName name="Tun_SurfType">'Data Sheet 1'!$F$248</definedName>
    <definedName name="Tun_SurType">'Data Sheet 1'!$F$249:$F$251</definedName>
    <definedName name="Tun_TrfType">'Data Sheet 1'!$I$249:$I$254</definedName>
    <definedName name="Tun_yes_No">'Data Sheet 1'!$Q$249:$Q$250</definedName>
    <definedName name="UnpavedS">'Data Sheet 1'!$C$290:$C$295</definedName>
    <definedName name="Ward">SuburbsandWardList!$C$2:$C$27</definedName>
    <definedName name="Wh_Asset_Own">'Data Sheet 1'!$N$269:$N$285</definedName>
    <definedName name="Wh_Asset_Stat">'Data Sheet 1'!$M$269:$M$271</definedName>
    <definedName name="Wh_AssetCond">'Data Sheet 1'!$K$269:$K$273</definedName>
    <definedName name="Wh_AssetSubCl">'Data Sheet 1'!$B$269:$B$276</definedName>
    <definedName name="Wh_BCC_Ass_Manager">'Data Sheet 1'!$P$269:$P$275</definedName>
    <definedName name="Wh_BCC_Own">'Data Sheet 1'!$O$269:$O$271</definedName>
    <definedName name="Wh_BearType">'Data Sheet 1'!$E$269:$E$274</definedName>
    <definedName name="Wh_DeckWpr">'Data Sheet 1'!$G$269:$G$271</definedName>
    <definedName name="Wh_Lvl2Inspect">'Data Sheet 1'!$L$269:$L$271</definedName>
    <definedName name="Wh_MainTrf">'Data Sheet 1'!$H$269</definedName>
    <definedName name="Wh_Material">'Data Sheet 1'!$F$269:$F$275</definedName>
    <definedName name="Wh_PaveType">'Data Sheet 1'!$D$269:$D$275</definedName>
    <definedName name="Wh_PerVeh">'Data Sheet 1'!$I$269:$I$281</definedName>
    <definedName name="Wh_PerVes">'Data Sheet 1'!$J$269:$J$280</definedName>
    <definedName name="Wh_StructType">'Data Sheet 1'!$C$269:$C$272</definedName>
    <definedName name="Wh_Traf">'Data Sheet 1'!$H$269:$H$270</definedName>
    <definedName name="Wh_Yes_No">'Data Sheet 1'!$Q$269:$Q$270</definedName>
    <definedName name="Wh_YN">'Data Sheet 1'!$G$269:$G$270</definedName>
    <definedName name="WS_AssetClass">'Data Sheet 1'!$D$376:$D$383</definedName>
    <definedName name="WS_AssetPos">'Data Sheet 1'!$H$376:$H$383</definedName>
    <definedName name="WS_AssetStat">'Data Sheet 1'!$B$376:$B$382</definedName>
    <definedName name="WS_Cond">'Data Sheet 1'!$L$375</definedName>
    <definedName name="WS_Inlet">'Data Sheet 1'!$F$376:$F$393</definedName>
    <definedName name="WS_MakeModel">'Data Sheet 1'!$C$376:$C$503</definedName>
    <definedName name="WS_Outlet">'Data Sheet 1'!$G$376:$G$393</definedName>
    <definedName name="WS_Subtype">'Data Sheet 1'!$E$376:$E$390</definedName>
    <definedName name="WS_VegTreat">'Data Sheet 1'!$I$376:$I$382</definedName>
    <definedName name="WS_VehAccess">'Data Sheet 1'!$J$376:$J$379</definedName>
    <definedName name="WS_VehAccType">'Data Sheet 1'!$K$376:$K$383</definedName>
    <definedName name="Yes">'Data Sheet 1'!$O$70:$O$77</definedName>
    <definedName name="YesNo">'[1]Data Sheet'!$G$27:$G$28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16" i="10" l="1"/>
  <c r="Y12" i="16" s="1"/>
  <c r="F118" i="10"/>
  <c r="J118" i="10" s="1"/>
  <c r="F119" i="10"/>
  <c r="J119" i="10" s="1"/>
  <c r="F120" i="10"/>
  <c r="J120" i="10" s="1"/>
  <c r="F121" i="10"/>
  <c r="J121" i="10" s="1"/>
  <c r="F122" i="10"/>
  <c r="J122" i="10" s="1"/>
  <c r="F123" i="10"/>
  <c r="J123" i="10" s="1"/>
  <c r="F124" i="10"/>
  <c r="J124" i="10" s="1"/>
  <c r="F125" i="10"/>
  <c r="J125" i="10" s="1"/>
  <c r="F126" i="10"/>
  <c r="J126" i="10" s="1"/>
  <c r="F127" i="10"/>
  <c r="J127" i="10" s="1"/>
  <c r="F128" i="10"/>
  <c r="J128" i="10" s="1"/>
  <c r="F129" i="10"/>
  <c r="J129" i="10" s="1"/>
  <c r="F130" i="10"/>
  <c r="J130" i="10" s="1"/>
  <c r="F117" i="10"/>
  <c r="J117" i="10" s="1"/>
  <c r="Y162" i="16" l="1"/>
  <c r="Y142" i="16"/>
  <c r="Y282" i="16"/>
  <c r="Y122" i="16"/>
  <c r="Y262" i="16"/>
  <c r="Y102" i="16"/>
  <c r="Y242" i="16"/>
  <c r="Y82" i="16"/>
  <c r="Y222" i="16"/>
  <c r="Y62" i="16"/>
  <c r="Y202" i="16"/>
  <c r="Y42" i="16"/>
  <c r="Y182" i="16"/>
  <c r="Y22" i="16"/>
  <c r="Y257" i="16"/>
  <c r="Y217" i="16"/>
  <c r="Y177" i="16"/>
  <c r="Y137" i="16"/>
  <c r="Y97" i="16"/>
  <c r="Y57" i="16"/>
  <c r="Y17" i="16"/>
  <c r="Y272" i="16"/>
  <c r="Y252" i="16"/>
  <c r="Y232" i="16"/>
  <c r="Y212" i="16"/>
  <c r="Y192" i="16"/>
  <c r="Y172" i="16"/>
  <c r="Y152" i="16"/>
  <c r="Y132" i="16"/>
  <c r="Y112" i="16"/>
  <c r="Y92" i="16"/>
  <c r="Y72" i="16"/>
  <c r="Y52" i="16"/>
  <c r="Y32" i="16"/>
  <c r="Y7" i="16"/>
  <c r="Y277" i="16"/>
  <c r="Y237" i="16"/>
  <c r="Y197" i="16"/>
  <c r="Y157" i="16"/>
  <c r="Y117" i="16"/>
  <c r="Y77" i="16"/>
  <c r="Y37" i="16"/>
  <c r="Y267" i="16"/>
  <c r="Y247" i="16"/>
  <c r="Y227" i="16"/>
  <c r="Y207" i="16"/>
  <c r="Y187" i="16"/>
  <c r="Y167" i="16"/>
  <c r="Y147" i="16"/>
  <c r="Y127" i="16"/>
  <c r="Y107" i="16"/>
  <c r="Y87" i="16"/>
  <c r="Y67" i="16"/>
  <c r="Y47" i="16"/>
  <c r="Y27" i="16"/>
  <c r="B14" i="38"/>
  <c r="A14" i="38"/>
  <c r="B13" i="38"/>
  <c r="A13" i="38"/>
  <c r="B12" i="38"/>
  <c r="A12" i="38"/>
  <c r="B11" i="38"/>
  <c r="A11" i="38"/>
  <c r="B10" i="38"/>
  <c r="A10" i="38"/>
  <c r="B9" i="38"/>
  <c r="A9" i="38"/>
  <c r="B8" i="38"/>
  <c r="A8" i="38"/>
  <c r="B7" i="38"/>
  <c r="A7" i="38"/>
  <c r="B6" i="38"/>
  <c r="A6" i="38"/>
  <c r="A7" i="36"/>
  <c r="B7" i="36"/>
  <c r="A8" i="36"/>
  <c r="B8" i="36"/>
  <c r="A9" i="36"/>
  <c r="B9" i="36"/>
  <c r="A10" i="36"/>
  <c r="B10" i="36"/>
  <c r="A11" i="36"/>
  <c r="B11" i="36"/>
  <c r="A12" i="36"/>
  <c r="B12" i="36"/>
  <c r="A13" i="36"/>
  <c r="B13" i="36"/>
  <c r="A14" i="36"/>
  <c r="B14" i="36"/>
  <c r="A6" i="36"/>
  <c r="B6" i="36" l="1"/>
  <c r="E506" i="10"/>
  <c r="F506" i="10"/>
</calcChain>
</file>

<file path=xl/sharedStrings.xml><?xml version="1.0" encoding="utf-8"?>
<sst xmlns="http://schemas.openxmlformats.org/spreadsheetml/2006/main" count="5332" uniqueCount="3017">
  <si>
    <t>INFRASTRUCTURE INSTALLATION AND CONSTRUCTION REQUIREMENTS MANUAL</t>
  </si>
  <si>
    <t>APPENDIX N - ASSET REGISTERS PROFORMAS</t>
  </si>
  <si>
    <t>AMENDMENT REGISTER</t>
  </si>
  <si>
    <t>Version</t>
  </si>
  <si>
    <t>Date</t>
  </si>
  <si>
    <t>Updates include:</t>
  </si>
  <si>
    <t>Original Issue</t>
  </si>
  <si>
    <t>- Correction of error to allow additional rows to be inserted</t>
  </si>
  <si>
    <t>- Correction of minor errors within some drop-down fields</t>
  </si>
  <si>
    <t>- Inclusion of 'Start Point', 'End Point' and 'Location; fields into several worksheets</t>
  </si>
  <si>
    <t>- Inclusion of 'Comments' field in all worksheets</t>
  </si>
  <si>
    <t>- Inclusion of 'Stormwater Inlets', 'Stormwater Pipes' and 'Stormwater Manholes' worksheets</t>
  </si>
  <si>
    <t>- Correction of 'Locked Cell' errors within some drop-down fields</t>
  </si>
  <si>
    <t>- Revision of suppliers in 'Traffic Signs' spreadsheet</t>
  </si>
  <si>
    <t>- Reordering of worksheets into alphabetical order</t>
  </si>
  <si>
    <t>- Correction of 'Locked Cell' errors within 'Kerb and Channel' sheet</t>
  </si>
  <si>
    <t>-  Amendments to 'Pavement' tab</t>
  </si>
  <si>
    <t>-  Amendments to 'Boat &amp; Canoe Ramps', 'Culverts', 'Pontoons', 'Retaining Walls', 'Sea and River Walls' tabs</t>
  </si>
  <si>
    <t>- 'Bridges', 'Tunnels' and 'Wharves, Piers and Jetties' tabs added</t>
  </si>
  <si>
    <t>- Inclusion of 'Asset Status', Plan Number' and 'Asset Owner' fields.</t>
  </si>
  <si>
    <t>- 'ID' field requirement defined: Identification Number to Link Asset on Plans or As-Constructed Documentation</t>
  </si>
  <si>
    <t>- 'Asset ID' field added: SAP Asset Number (Council Use Only)</t>
  </si>
  <si>
    <t>- 'Asset Status' field revised: 'Upgrade' type removed.</t>
  </si>
  <si>
    <t>- 'Date Constructed' field requirement clarified: On-Maintenance Date</t>
  </si>
  <si>
    <t>- 'Records Manager Work Order/Pink File Container' field added:Records Manager Record Number (Council Use Only)</t>
  </si>
  <si>
    <t>- 'Construction Cost' field added.</t>
  </si>
  <si>
    <t>- Drop-down lists in 'Stormwater Manhole' tab correctd.</t>
  </si>
  <si>
    <t>- Bus Stop tabs added - 3 sheets</t>
  </si>
  <si>
    <t>- WaterSmart Asset tab added</t>
  </si>
  <si>
    <t>- Public Lighting requirements updated - 2 sheets</t>
  </si>
  <si>
    <t>- Road Pavement design loading recording method updated</t>
  </si>
  <si>
    <t>- Public Lighting data fields updated.</t>
  </si>
  <si>
    <t>- Suburbs list updated</t>
  </si>
  <si>
    <t>- Boat &amp; Canoe Ramps data fields updated</t>
  </si>
  <si>
    <t>- Bridges data fields updated.</t>
  </si>
  <si>
    <t>- Culverts data fields updated.</t>
  </si>
  <si>
    <t>- Pontoons data fields updated.</t>
  </si>
  <si>
    <t>- Sea, River &amp; Retaining Walls data fields updated.</t>
  </si>
  <si>
    <t>- Tunnels data fields updated.</t>
  </si>
  <si>
    <t>- Wharves,Piers &amp; Jetties data fields updated.</t>
  </si>
  <si>
    <t>BIKEWAYS</t>
  </si>
  <si>
    <t>ID</t>
  </si>
  <si>
    <t>Asset ID</t>
  </si>
  <si>
    <t>Asset Status</t>
  </si>
  <si>
    <t>Street</t>
  </si>
  <si>
    <t>Suburb</t>
  </si>
  <si>
    <t>Date Constructed</t>
  </si>
  <si>
    <t>Records Managment Reference</t>
  </si>
  <si>
    <t>Plan Number/As-Constructed Document Reference</t>
  </si>
  <si>
    <t>Asset Owner</t>
  </si>
  <si>
    <t>Asset Location</t>
  </si>
  <si>
    <t>Bikeway Cross Sectional Position (XSP)</t>
  </si>
  <si>
    <t>Length (m)</t>
  </si>
  <si>
    <t>Width (m)</t>
  </si>
  <si>
    <t>Foundation Type</t>
  </si>
  <si>
    <t>Bikeway Types</t>
  </si>
  <si>
    <t>Surface Type</t>
  </si>
  <si>
    <t>Bikeway Furniture and Associated Assets</t>
  </si>
  <si>
    <t>Construction Cost</t>
  </si>
  <si>
    <t>Comments</t>
  </si>
  <si>
    <t>Identification Reference to link Asset on Plans or As-Constructed Documentation</t>
  </si>
  <si>
    <r>
      <t xml:space="preserve">Council Use Only
</t>
    </r>
    <r>
      <rPr>
        <i/>
        <sz val="8"/>
        <color rgb="FF002060"/>
        <rFont val="Arial"/>
        <family val="2"/>
      </rPr>
      <t>Corporate Asset Number or Identification</t>
    </r>
  </si>
  <si>
    <t>Is the Asset:
- Created
- Removed
- Abandoned
Refer to General Notes below</t>
  </si>
  <si>
    <t>On-Maintenance Date</t>
  </si>
  <si>
    <r>
      <t xml:space="preserve">Council Use Only
</t>
    </r>
    <r>
      <rPr>
        <i/>
        <sz val="8"/>
        <color rgb="FF002060"/>
        <rFont val="Arial"/>
        <family val="2"/>
      </rPr>
      <t>Records Manager Container, DART Reference, Work Order/Pink File Number</t>
    </r>
  </si>
  <si>
    <t>The entity that will ultimately be responsible for the asset</t>
  </si>
  <si>
    <t>Each bikeway will be allocated a location type description.  This description will be used in the valuation of the asset and to assist in users locating the bikeway.</t>
  </si>
  <si>
    <t>The underlying foundation type of the bikeway needs to be defined</t>
  </si>
  <si>
    <t>Actual Cost or Unit Rate Cost</t>
  </si>
  <si>
    <t>General Notes</t>
  </si>
  <si>
    <t>1) If the available drop down lists do not specify exactly the work carried out, please pick a description which best fits the work completed.</t>
  </si>
  <si>
    <t>2) Asset Status</t>
  </si>
  <si>
    <t>Is the Asset:
- Created (New);
- Removed (Removed from service, asset physically removed from location);
- Abandoned (Removed from service, asset left in-situ at location).</t>
  </si>
  <si>
    <t>Upgrade and maintenance to assets will typically require:
- Line for ‘Removed’ asset(s)
- Line for ‘Created asset(s)</t>
  </si>
  <si>
    <t>Drop down list value</t>
  </si>
  <si>
    <t>Council use only</t>
  </si>
  <si>
    <t>Bus Stops - General</t>
  </si>
  <si>
    <t>Asset Register Details</t>
  </si>
  <si>
    <t>Location Details</t>
  </si>
  <si>
    <t>General Details</t>
  </si>
  <si>
    <t>DDA Compliance Status</t>
  </si>
  <si>
    <t>Adjacent Property Address</t>
  </si>
  <si>
    <t>Easting</t>
  </si>
  <si>
    <t>Northing</t>
  </si>
  <si>
    <t>Latitude</t>
  </si>
  <si>
    <t>Longitude</t>
  </si>
  <si>
    <t>Private Property</t>
  </si>
  <si>
    <t>Bus Routes</t>
  </si>
  <si>
    <t>Hastus ID</t>
  </si>
  <si>
    <t>Bus Stop Description</t>
  </si>
  <si>
    <t>Bus Stop Type</t>
  </si>
  <si>
    <t>Status</t>
  </si>
  <si>
    <t>Status Date</t>
  </si>
  <si>
    <t>Permanent or Temporary</t>
  </si>
  <si>
    <t>Serviced By</t>
  </si>
  <si>
    <t>Exceptional Circumstances</t>
  </si>
  <si>
    <t>Exceptional Circumstances Reason</t>
  </si>
  <si>
    <t>DDA Compliance Date</t>
  </si>
  <si>
    <t>DDA Non-compliance Date</t>
  </si>
  <si>
    <t>Property address (house number) closest to the bus stop location.</t>
  </si>
  <si>
    <t>Geographic Cartesian coordinate of the bus stop that refers to the eastward-measured distance (or the x-coordinate)</t>
  </si>
  <si>
    <t>Geographic Cartesian coordinate of the bus stop that refers to the northward-measured distance (or the y-coordinate)</t>
  </si>
  <si>
    <t>Latitude (north–south position) coordinate of the bus stop</t>
  </si>
  <si>
    <t>Longitude (east-west position) coordinate of the bus stop</t>
  </si>
  <si>
    <t>Is the stop located on private property?.</t>
  </si>
  <si>
    <t>List of all bus route numbers frequenting this bus stop.</t>
  </si>
  <si>
    <t xml:space="preserve">Description denotes the name of the bus stop that appears on the bus stop marker.  </t>
  </si>
  <si>
    <t>For asset management and reporting purposes BCC uses five bus stop types:</t>
  </si>
  <si>
    <t>Status of the bus Stop</t>
  </si>
  <si>
    <t>Date Status Changed</t>
  </si>
  <si>
    <t>Is the stop permanent or temporary?</t>
  </si>
  <si>
    <t>Which provider/s is serving the stop?  There may be multiple providers for a stop.</t>
  </si>
  <si>
    <t>Exceptional Circumstances Exist to Support Unjustifiable Hardship Claim (Non-DDA Compliant)</t>
  </si>
  <si>
    <t>Reason for Unjustifiable Hardship claim</t>
  </si>
  <si>
    <t>Date when stop was deemed as DDA compliant</t>
  </si>
  <si>
    <t>Date when stop was deemed as DDA non-compliant</t>
  </si>
  <si>
    <t>Bus Stops - Stop Infrastructure</t>
  </si>
  <si>
    <t>Shelter Details</t>
  </si>
  <si>
    <t>Seat Details</t>
  </si>
  <si>
    <t>Bus Stop Marker (Sign) Details</t>
  </si>
  <si>
    <t>Tactile Ground Surface Indicator (TGSI) Details</t>
  </si>
  <si>
    <t>Variable Message Signs (VMS) Data (Electronic Timetable) Details</t>
  </si>
  <si>
    <t>Timetable Details</t>
  </si>
  <si>
    <t>Bin Details</t>
  </si>
  <si>
    <t>Shelter Exists</t>
  </si>
  <si>
    <t>Shelter Type</t>
  </si>
  <si>
    <t>Shelter Slab Longitudinal Grade
(%)</t>
  </si>
  <si>
    <t>Shelter Slab Crossfall
(%)</t>
  </si>
  <si>
    <t>Shelter Seat Height - Left Side
(mm)</t>
  </si>
  <si>
    <t>Shelter Seat Height - Right Side
(mm)</t>
  </si>
  <si>
    <t>Allocated Space</t>
  </si>
  <si>
    <t>Shelter Lighting Type</t>
  </si>
  <si>
    <t>Shelter Lighting Ownership</t>
  </si>
  <si>
    <t>Shelter Lighting Energy Source</t>
  </si>
  <si>
    <t>Shelter Lamp Type</t>
  </si>
  <si>
    <t>Shelter Advertising Present</t>
  </si>
  <si>
    <t>Shelter Advertising Type</t>
  </si>
  <si>
    <t>Shelter Advertising Display Light</t>
  </si>
  <si>
    <t>Shelter Advertising Ownership</t>
  </si>
  <si>
    <t>Seat Exists</t>
  </si>
  <si>
    <t>Seat Type</t>
  </si>
  <si>
    <t>Accessible Seat Height - Left Side
(mm)</t>
  </si>
  <si>
    <t>Accessible Seat Height - Right Side
(mm)</t>
  </si>
  <si>
    <t>Seat Advertising</t>
  </si>
  <si>
    <t>Seat Direction</t>
  </si>
  <si>
    <t>Marker Type</t>
  </si>
  <si>
    <t>Supplementary Marker</t>
  </si>
  <si>
    <t>Setback from NFK 
(mm)</t>
  </si>
  <si>
    <t>Setback from Access Path
(mm)</t>
  </si>
  <si>
    <t>Setback from TGSI
(mm)</t>
  </si>
  <si>
    <t>Driver 50m Visibility</t>
  </si>
  <si>
    <t>Reflective Tape (Pole and Post) Markers</t>
  </si>
  <si>
    <t>Tactile Ground Surface Indicator (TGSI) Exists?</t>
  </si>
  <si>
    <t>Tactile Ground Surface Indicator (TGSI) Type</t>
  </si>
  <si>
    <t>TGSI Material Type - Directional</t>
  </si>
  <si>
    <t>TGSI Colour - Directional</t>
  </si>
  <si>
    <t>TGSI Material Type - Warning</t>
  </si>
  <si>
    <t>TGSI Colour - Warning</t>
  </si>
  <si>
    <t>TGSI Setback from NFK</t>
  </si>
  <si>
    <t>TGSI Perpendicular to Kerb</t>
  </si>
  <si>
    <t>TGSI Extend to Edge of Path</t>
  </si>
  <si>
    <t>TGSI Obstruction</t>
  </si>
  <si>
    <t>TGSI Luminance Contrast</t>
  </si>
  <si>
    <t>VMS Type</t>
  </si>
  <si>
    <t>VMS Visibility</t>
  </si>
  <si>
    <t>VMS Size</t>
  </si>
  <si>
    <t>VMS Text Colour</t>
  </si>
  <si>
    <t>Side of Marker – VMS Pole/Post</t>
  </si>
  <si>
    <t>Distance from Bus Stop Marker
(m)</t>
  </si>
  <si>
    <t>Electronic Timetable Is Not An Obstacle Within Bus Stop Area</t>
  </si>
  <si>
    <t>Electronic Timetable Ownership</t>
  </si>
  <si>
    <t>Timetable Type</t>
  </si>
  <si>
    <t>Timetable Size</t>
  </si>
  <si>
    <t>Number of Panel</t>
  </si>
  <si>
    <t>View Range - Bottom of Panel</t>
  </si>
  <si>
    <t>View Range - Top of Panel</t>
  </si>
  <si>
    <t>Timetable Orientation Facing Boarding Point</t>
  </si>
  <si>
    <t>Bus Stop Bin Type</t>
  </si>
  <si>
    <t>Obstacle Within Bus Stop Area</t>
  </si>
  <si>
    <t>Distance From Boarding Point
(mm)</t>
  </si>
  <si>
    <t>Does the Bus Stop have a Shelter</t>
  </si>
  <si>
    <t>If Shelter Exists at Stop, What Type is it.</t>
  </si>
  <si>
    <t>Shelter slab grades (the average degree of incline of the slope of the road at the boarding point)</t>
  </si>
  <si>
    <t>Is the bus stop seat height within 400-450mm range?</t>
  </si>
  <si>
    <t>The number of allocated spaces (i.e. 1300mm x 800mm rectangles of clear space adjacent to the seat).</t>
  </si>
  <si>
    <t xml:space="preserve">Is the shelter used for advertising of any kind </t>
  </si>
  <si>
    <t>If Y what type of advertising is it:</t>
  </si>
  <si>
    <t>If present, is the advertising board lit or illuminated?</t>
  </si>
  <si>
    <t>Who owns the advertising on the shelter?</t>
  </si>
  <si>
    <t>Does the Bus Stop have a Seat?</t>
  </si>
  <si>
    <t>Is advertising present on the bus stop seat?</t>
  </si>
  <si>
    <t>Which was does the seat face</t>
  </si>
  <si>
    <t>The bus stop identification marker can be pole, J-pole or blade sign.</t>
  </si>
  <si>
    <t>Supplementary markers could be attached to the Bus Stop Marker</t>
  </si>
  <si>
    <t>Distance from the Nominal Face of Kerb (NFK) of the adjoining road in millimetres.</t>
  </si>
  <si>
    <t>Distance from the access path in millimetres.</t>
  </si>
  <si>
    <t>Distance from the boarding point in millimetres.</t>
  </si>
  <si>
    <t>Is the bus marker is visible from a 50 metres distance on approach?</t>
  </si>
  <si>
    <t>Does the marker pole have a 100mm wide band of reflective tape – Y/N?</t>
  </si>
  <si>
    <t>Do TGSI exist at stop? 
If 'Yes', complete TGSI details.
If 'No', proceed to 'Variable Message Signs (VMS)' details</t>
  </si>
  <si>
    <t>Is TGSI direction perpendicular to the road kerb?</t>
  </si>
  <si>
    <t>Does TGSI extend to edge of footpath?</t>
  </si>
  <si>
    <t xml:space="preserve">Are the TGSI obstructed by any permanent installation </t>
  </si>
  <si>
    <t>Is the luminance contrast of TGSI with the boarding point surface equal or greater than 30% based on the surface/TGSI combinations list below?</t>
  </si>
  <si>
    <t>Do a VMS exist at stop? 
If 'Yes', complete VMS details.
If 'No', proceed to 'Timetable' details</t>
  </si>
  <si>
    <t>Is the VMS easily visible from the boarding point</t>
  </si>
  <si>
    <t>How many lines of information are shown on the VMS display</t>
  </si>
  <si>
    <t>What is the colour of the text/display on the VMS display</t>
  </si>
  <si>
    <t>Is the VMS on the approach or departure side of the bus stop marker</t>
  </si>
  <si>
    <t>What is the distance from bus stop marker to the VMS post or pole in metre</t>
  </si>
  <si>
    <t>Is electronic timetable an obstacle within bus stop area</t>
  </si>
  <si>
    <t>Measure to the bottom, and top of the timetable panels.</t>
  </si>
  <si>
    <t>Does the timetable face the boarding point?</t>
  </si>
  <si>
    <t>What is the distance from the bin to the boarding point in millimetres</t>
  </si>
  <si>
    <t>Bus Stops - Civil Infrastructure</t>
  </si>
  <si>
    <t>Hardstand Details</t>
  </si>
  <si>
    <t>Boarding Point Details</t>
  </si>
  <si>
    <t>Kerb Details</t>
  </si>
  <si>
    <t>Access Paths</t>
  </si>
  <si>
    <t>Bus Bay Details</t>
  </si>
  <si>
    <t>Bus Stop Pavement Marking And Signage Details</t>
  </si>
  <si>
    <t>Hardstand Surface</t>
  </si>
  <si>
    <t>Hardstand Width
(mm)</t>
  </si>
  <si>
    <t>Hardstand Depth
(mm)</t>
  </si>
  <si>
    <t>Hardstand Obstacles/Trip Hazard</t>
  </si>
  <si>
    <t>Hardstand Longitudinal Grade
(%)</t>
  </si>
  <si>
    <t>Hardstand Cross Fall
(%)</t>
  </si>
  <si>
    <t>Boarding Point Surface</t>
  </si>
  <si>
    <t>Boarding Point Width
(mm)</t>
  </si>
  <si>
    <t>Boarding Point Depth
(mm)</t>
  </si>
  <si>
    <t>Boarding Point Obstacles/Trip Hazard</t>
  </si>
  <si>
    <t>Kerb Profile/Type</t>
  </si>
  <si>
    <t>Kerb Height
(mm)</t>
  </si>
  <si>
    <t>Access Path Present - Left</t>
  </si>
  <si>
    <t>Access Path Width - Left
(mm)</t>
  </si>
  <si>
    <t>Access Path Present - Right</t>
  </si>
  <si>
    <t>Access Path Width - Right
(mm)</t>
  </si>
  <si>
    <t>Bus Bay Indented</t>
  </si>
  <si>
    <t>Bus Bay Material</t>
  </si>
  <si>
    <t>Bus Bay Length
(m)</t>
  </si>
  <si>
    <t>Approach Length
(m)</t>
  </si>
  <si>
    <t>Departure Length
(m)</t>
  </si>
  <si>
    <t>Bus Bay Ownership</t>
  </si>
  <si>
    <t>Pavement Markings Present?</t>
  </si>
  <si>
    <t>Bus Bay Pavement Marking Type</t>
  </si>
  <si>
    <t>Bus Bay Pavement Marking Approach Length
(m)</t>
  </si>
  <si>
    <t>Bus Bay Pavement Marking Departure Length
(m)</t>
  </si>
  <si>
    <t>Bus Bay Pavement Marking Ownership</t>
  </si>
  <si>
    <t>Bus Zone R5-20(R) Sign Present (Approach)</t>
  </si>
  <si>
    <t>Bus Zone R5-20(D) Sign Present (Repeater)</t>
  </si>
  <si>
    <t>Bus Zone R5-20(L) Sign Present (Departure)</t>
  </si>
  <si>
    <t>Bus Zone Sign Distance from Marker - Approach
(m)</t>
  </si>
  <si>
    <t>Bus Zone Sign Distance from Marker - Repeater
(m)</t>
  </si>
  <si>
    <t>Bus Zone Sign Distance from Marker - Departure
(m)</t>
  </si>
  <si>
    <t>Bus Zone Sign Ownership</t>
  </si>
  <si>
    <t>Is the boarding point free from potential obstacles or trip hazards?</t>
  </si>
  <si>
    <t>Hardstand grades (the average degree of incline of the slope of the road at the boarding point)</t>
  </si>
  <si>
    <t>Boarding point grades (the average degree of incline of the slope of the road at the boarding point)</t>
  </si>
  <si>
    <t>The adjoining road kerb height in millimetres</t>
  </si>
  <si>
    <t>Is there an access path present to the left of the stop?</t>
  </si>
  <si>
    <t>Width of access path to left of stop (in millimetres.)</t>
  </si>
  <si>
    <t>Is there an access path present to the right of the stop?</t>
  </si>
  <si>
    <t>Width of access path to right of stop (in millimetres.)</t>
  </si>
  <si>
    <t>Is the bus bay indented or otherwise separated from the road lane?</t>
  </si>
  <si>
    <t>Length of bus bay in metres.</t>
  </si>
  <si>
    <t>Length of bus bay approach taper in metres.</t>
  </si>
  <si>
    <t>Length of bus bay departure taper in metres.</t>
  </si>
  <si>
    <t>Do the line markings exist for the bus bay?</t>
  </si>
  <si>
    <t>What is the length of the bus bay line markings, as measured from the marker</t>
  </si>
  <si>
    <t>It denotes the ownership of the bus bay pavement marking.</t>
  </si>
  <si>
    <t>Distance between the bus stop marker and the Bus Zone Approach sign in metres.</t>
  </si>
  <si>
    <t>Distance between the bus stop marker and the Bus Zone Repeater sign in metres.</t>
  </si>
  <si>
    <t>Distance between the bus stop marker and the Bus Zone Departure sign in metres.</t>
  </si>
  <si>
    <t>BOAT &amp; CANOE RAMPS</t>
  </si>
  <si>
    <t>Boat ramps are surfaced ramps graded to provide a sure footing for vehicular access to the tidal zone, allowing the launching and retrieval of watercraft.</t>
  </si>
  <si>
    <t>The boat ramp asset records only the ramp structure constructed to perform this function.</t>
  </si>
  <si>
    <t>Asset Classification</t>
  </si>
  <si>
    <t>Responsibility</t>
  </si>
  <si>
    <t>Structure Attributes</t>
  </si>
  <si>
    <t xml:space="preserve">Council Use Only
</t>
  </si>
  <si>
    <t>Asset Subgroup</t>
  </si>
  <si>
    <t>Asset Name</t>
  </si>
  <si>
    <t>Owner</t>
  </si>
  <si>
    <t>Structure Type</t>
  </si>
  <si>
    <t>Structural Material</t>
  </si>
  <si>
    <t>Wearing Surface Type</t>
  </si>
  <si>
    <t>M&amp;E or CP Installed</t>
  </si>
  <si>
    <t>Ramp Length (m)</t>
  </si>
  <si>
    <t>Ramp Width (m)</t>
  </si>
  <si>
    <t>Ramp Height (m)</t>
  </si>
  <si>
    <t>Maximum Slope (º)</t>
  </si>
  <si>
    <t>Depth to Ramp Toe at LAT (m)</t>
  </si>
  <si>
    <t>Main Traffic Type Carried</t>
  </si>
  <si>
    <t xml:space="preserve"> Permitted Vehicles</t>
  </si>
  <si>
    <t>No of Traffic Lanes</t>
  </si>
  <si>
    <t>Designed Asset Replacement Date</t>
  </si>
  <si>
    <t>Records Management Reference</t>
  </si>
  <si>
    <t>BCC Asset Owner</t>
  </si>
  <si>
    <t>Asset Manager</t>
  </si>
  <si>
    <t>This is the general type of the boat ramp.</t>
  </si>
  <si>
    <t xml:space="preserve">Name that the structure will be called </t>
  </si>
  <si>
    <t>The date the structure was constructed</t>
  </si>
  <si>
    <t>The dominant structure type used in the construction of the ramp</t>
  </si>
  <si>
    <t>The dominant structural material used in the construction of the ramp</t>
  </si>
  <si>
    <t>The Wearing Surface Type of the ramp</t>
  </si>
  <si>
    <t>Enter yes if the ramp incorporates mechanical and electrical or CP equipment. Otherwise enter No</t>
  </si>
  <si>
    <t>The ramp overall length measured along its longitudinal centre line in metres (m)</t>
  </si>
  <si>
    <t>The smallest clear width between edge protection barriers or kerbs measured laterally square to the longitudinal centre line</t>
  </si>
  <si>
    <t>The maximum height of the wearing surface above Australian Height Datum</t>
  </si>
  <si>
    <t>The maximum gradient in degrees (o) the asset wearing surface</t>
  </si>
  <si>
    <t>The design dimension above or below the lowest astronomical tide (LAT) of the ramp toe</t>
  </si>
  <si>
    <t>The main traffic type carried by the ramp</t>
  </si>
  <si>
    <t xml:space="preserve"> The class or vehicle restriction applicable to the ramp</t>
  </si>
  <si>
    <t>The number of traffic lanes on the ramp</t>
  </si>
  <si>
    <t>The date corresponding to the Construction Date plus the asset ‘Design Life’ compliant with BCC’s Planning Scheme Policy</t>
  </si>
  <si>
    <t>Records Manager Container, DART Reference, Work Order/Pink File Number</t>
  </si>
  <si>
    <t>The department in BCC that will be responsible for the asset</t>
  </si>
  <si>
    <t>The entity that will ultimately be responsible for the maintenance of the asset</t>
  </si>
  <si>
    <t>Is the Asset:
- Created (New);
- Removed (Removed from service, asset physically removed from location);
- Abandoned (Removed from service, asset left in-situ at location);</t>
  </si>
  <si>
    <t>Council use only and to be populated by relevant council officer</t>
  </si>
  <si>
    <t>BRIDGES</t>
  </si>
  <si>
    <t>Bridges are structures that carry a road or path over an obstacle by spanning it.</t>
  </si>
  <si>
    <t>Structural Inspection details</t>
  </si>
  <si>
    <t>Council Use Only</t>
  </si>
  <si>
    <t>Obstacle Type</t>
  </si>
  <si>
    <t>Bearing Type</t>
  </si>
  <si>
    <t>Number of Spans</t>
  </si>
  <si>
    <t>Length
(m)</t>
  </si>
  <si>
    <t>Width
(m)</t>
  </si>
  <si>
    <t>Height
(m)</t>
  </si>
  <si>
    <r>
      <t>Area
(m</t>
    </r>
    <r>
      <rPr>
        <b/>
        <vertAlign val="superscript"/>
        <sz val="10"/>
        <rFont val="Arial"/>
        <family val="2"/>
      </rPr>
      <t>2</t>
    </r>
    <r>
      <rPr>
        <b/>
        <sz val="10"/>
        <rFont val="Arial"/>
        <family val="2"/>
      </rPr>
      <t>)</t>
    </r>
  </si>
  <si>
    <t>Level 2 Inspection Date</t>
  </si>
  <si>
    <t>Asset Condition</t>
  </si>
  <si>
    <t>Time to Next Required Level 2 Inspection
(Years)</t>
  </si>
  <si>
    <t>BCC Asset Manager</t>
  </si>
  <si>
    <t>What the bridge is built over</t>
  </si>
  <si>
    <t>The type of bridge</t>
  </si>
  <si>
    <t>The dominant structure type used in the construction of the bridge</t>
  </si>
  <si>
    <t>The dominant structural material used in the construction of the bridge</t>
  </si>
  <si>
    <t>The wearing surface type of the  Bridge</t>
  </si>
  <si>
    <t>The bearing type used for Bridge</t>
  </si>
  <si>
    <t>Enter yes if the structure incorporates mechanical and electrical or CP equipment. Otherwise enter No</t>
  </si>
  <si>
    <t>The total number of spans in the bridge</t>
  </si>
  <si>
    <t>The overall length measured along its longitudinal centre line in metres (m)</t>
  </si>
  <si>
    <t>For bridges enter the smallest clear width between edge protection barriers or kerbs measured laterally square to the longitudinal centre line</t>
  </si>
  <si>
    <t>For bridges, enter the maximum height from the wearing surface to the bottom of the bridge.  Road clearance</t>
  </si>
  <si>
    <t>The overall external gross area of the bridge in square metres (m2) measured parallel to its longitudinal centre line vertical alignment.</t>
  </si>
  <si>
    <t>The  class of vehicles permitted to use the bridge</t>
  </si>
  <si>
    <t>Initial Level 2 inspection date</t>
  </si>
  <si>
    <t>The condition rating of the bridge</t>
  </si>
  <si>
    <t>The number years before the next inspection of the bridge</t>
  </si>
  <si>
    <t>Corporate Asset Number or Identification</t>
  </si>
  <si>
    <t>The department in BCC that will be responsible for the maintenance of the asset</t>
  </si>
  <si>
    <t>n</t>
  </si>
  <si>
    <t>CULVERTS</t>
  </si>
  <si>
    <t xml:space="preserve">Culverts typically provide supported crossings over waterways, stormwater channels and flood mitigation channels. Culverts provide a raised crossing that may or may not be trafficked. </t>
  </si>
  <si>
    <t>Culverts may be constructed using box or pipe barrels and are supported the whole length of the structure on both the top and the base.  This differentiates them from bridge structures that are supported on piers and abutments.</t>
  </si>
  <si>
    <t>Structural Condition</t>
  </si>
  <si>
    <t>Number of Barrels</t>
  </si>
  <si>
    <t>Diameter
(m)</t>
  </si>
  <si>
    <t>Time to next Required Level 2 Inspection
(Years)</t>
  </si>
  <si>
    <t>What type of obstacle does the culvert span</t>
  </si>
  <si>
    <t>The dominant structure type used in the construction of the culvert</t>
  </si>
  <si>
    <t>The dominant structural material used in the construction of the culvert</t>
  </si>
  <si>
    <t>Enter yes if the culvert incorporates mechanical and electrical or CP equipment. Otherwise enter No</t>
  </si>
  <si>
    <t>The total number of barrels</t>
  </si>
  <si>
    <t>For circular culverts enter the structures nominal clean internal diameter in 0.15m increments from a 0.3m minimum</t>
  </si>
  <si>
    <t>For box culverts  enter the structures nominal clean internal height in 0.15m increments from a 0.3m minimum</t>
  </si>
  <si>
    <t xml:space="preserve"> The class or vehicle restriction applicable to the culvert</t>
  </si>
  <si>
    <t>The condition rating of the Culvert</t>
  </si>
  <si>
    <t>Choose the number of years to next required lvl2 inspection  from the drop down list.</t>
  </si>
  <si>
    <t>The department that will ultimately be responsible for the maintenance of the asset</t>
  </si>
  <si>
    <t xml:space="preserve">. </t>
  </si>
  <si>
    <t>FENCES AND BARRIERS</t>
  </si>
  <si>
    <t xml:space="preserve">A Fence or Traffic Barrier is an asset that is generally erected for safety reasons.  </t>
  </si>
  <si>
    <t>Plan Number</t>
  </si>
  <si>
    <t>Point Location
or Start Point</t>
  </si>
  <si>
    <t>End Point</t>
  </si>
  <si>
    <t>Height (m)</t>
  </si>
  <si>
    <t>Fence/Barrier or Gate?</t>
  </si>
  <si>
    <t>Asset Type Based on Fence/Barrier or Gate Selection</t>
  </si>
  <si>
    <t>Footing Material</t>
  </si>
  <si>
    <t>Barrier End Terminal (If Applicable)</t>
  </si>
  <si>
    <t>Post Spacing (m)</t>
  </si>
  <si>
    <t>Post Material</t>
  </si>
  <si>
    <t>Post Coating</t>
  </si>
  <si>
    <t>No. of Rails</t>
  </si>
  <si>
    <t>Rail Spacing (m)</t>
  </si>
  <si>
    <t>Rail Material</t>
  </si>
  <si>
    <t>Rail Coating</t>
  </si>
  <si>
    <t>Panel  Material</t>
  </si>
  <si>
    <t>Panel Coating</t>
  </si>
  <si>
    <t>Gate Frame Material</t>
  </si>
  <si>
    <t>Gate frame Coating or Covering</t>
  </si>
  <si>
    <t>Gate Panel Material</t>
  </si>
  <si>
    <t>Gate Height (m)</t>
  </si>
  <si>
    <t>Width of Gate Opening (m)</t>
  </si>
  <si>
    <t>Locked  Y/N</t>
  </si>
  <si>
    <t>Lock Type
(If Present)</t>
  </si>
  <si>
    <t>Plan No</t>
  </si>
  <si>
    <t>Fence Type</t>
  </si>
  <si>
    <t>Traffic Barrier Type</t>
  </si>
  <si>
    <t>Other Fence/Barrier Type</t>
  </si>
  <si>
    <t>Gate Type</t>
  </si>
  <si>
    <r>
      <t>Council Use Only</t>
    </r>
    <r>
      <rPr>
        <i/>
        <sz val="8"/>
        <color rgb="FF002060"/>
        <rFont val="Arial"/>
        <family val="2"/>
      </rPr>
      <t xml:space="preserve">
Corporate Asset Number or Identification</t>
    </r>
  </si>
  <si>
    <t>Descriptor of location or start point for new kerb and/or channel that does not run full length ot strret/road (e.g House Number, Electricity Pole Number etc.)</t>
  </si>
  <si>
    <t>Descriptor of end point for new kerb and/or channel that does not run full length ot strret/road (e.g House Number, Electricity Pole Number etc.)</t>
  </si>
  <si>
    <t>Not referenced in Fence or Traffic Barrier Type</t>
  </si>
  <si>
    <t>TRAFFIC ISLANDS AND MEDIANS</t>
  </si>
  <si>
    <t>Construction Type</t>
  </si>
  <si>
    <t>Precast Concrete Traffic Island Type</t>
  </si>
  <si>
    <t>Kerb and Channel Type</t>
  </si>
  <si>
    <t>Kerb and Channel Profile</t>
  </si>
  <si>
    <t>Kerb Material</t>
  </si>
  <si>
    <t>Channel Material</t>
  </si>
  <si>
    <r>
      <t>Area(m</t>
    </r>
    <r>
      <rPr>
        <b/>
        <sz val="10"/>
        <rFont val="Times New Roman"/>
        <family val="1"/>
      </rPr>
      <t>²</t>
    </r>
    <r>
      <rPr>
        <b/>
        <sz val="10"/>
        <rFont val="Arial"/>
        <family val="2"/>
      </rPr>
      <t>)</t>
    </r>
  </si>
  <si>
    <t>Paved Surface Types</t>
  </si>
  <si>
    <t>Unpaved Surface Types</t>
  </si>
  <si>
    <t>Landscape Elements Types</t>
  </si>
  <si>
    <t>Retaining Walls and Embankments</t>
  </si>
  <si>
    <t>Open Drain Type</t>
  </si>
  <si>
    <t>Open Drain Material</t>
  </si>
  <si>
    <t>Kerb Ramp Types</t>
  </si>
  <si>
    <t>Kerb Ramp Alignment</t>
  </si>
  <si>
    <t>Tactile Ground Surface Indicator</t>
  </si>
  <si>
    <t>Traffic islands and medians can be constructed and installed in two ways</t>
  </si>
  <si>
    <t>Precast Island Types as per Council Standard Drawing BSD-2061
(DO NOT USE FOR CAST IN-SITU ISLANDS)</t>
  </si>
  <si>
    <t>Kerbs have a variety of basic types, each with a distinct function and use.</t>
  </si>
  <si>
    <t>Kerb and Channel come in a variety of specific profiles</t>
  </si>
  <si>
    <t>Kerb and channel maybe constructed from a number of different materials that are dependent upon function, location and aesthetics.</t>
  </si>
  <si>
    <t>The longitudinal length (measured in direction of travel) of the infill type.  Measured in metres (m) to two decimal places.</t>
  </si>
  <si>
    <t>The transverse width (measured perpendicular to direction of travel) of the infill type.  Measured in metres (m) to two decimal places.</t>
  </si>
  <si>
    <t>The area of the infill measured in square metres (m2) to two decimal places.</t>
  </si>
  <si>
    <t>A constructed hard surface</t>
  </si>
  <si>
    <t>A surface that does not have a paved finish, typically turfed, grassed, landscaped or with natural vegetation.</t>
  </si>
  <si>
    <t>The following landscape elements maybe present in a landscaped area or planter box.  All elements that are present are to be recorded.</t>
  </si>
  <si>
    <t>There are a number of different open drain types in use within Brisbane City Council.  These maybe classified as per their function or purpose, shape and material.</t>
  </si>
  <si>
    <t>The open drain types listed above may have a variety of surface or lining types.</t>
  </si>
  <si>
    <t>A ramp constructed from the verge/footpath through the kerb and channel to the road pavement surface.</t>
  </si>
  <si>
    <t>Kerb ramps should be installed with the back of the ramp perpendicular (at 90° to) to the direction of travel.  This aids users by directing them straight down the ramp in the direction intended and is particularly relevant to those with vision impairment.</t>
  </si>
  <si>
    <t>Tactile Ground Surface Indicators (TGSI) are used to provide warning and delineation and guidance to vision impaired users.  They are used to mark or warn or known hazards and to indicate a safe path of travel.</t>
  </si>
  <si>
    <t>KERB AND CHANNEL</t>
  </si>
  <si>
    <t>Profile</t>
  </si>
  <si>
    <t>Start Point</t>
  </si>
  <si>
    <t>Kerbs have a variety of basic types, each with a distinct function and use</t>
  </si>
  <si>
    <t>Kerb and channel maybe constructed from a number of different materials that are dependent upon function, location and aesthetics</t>
  </si>
  <si>
    <t>Descriptor of start point for new kerb and/or channel that does not run full length ot strret/road (e.g House Number, Electricity Pole Number etc.)</t>
  </si>
  <si>
    <t>ROAD PAVEMENT MARKINGS</t>
  </si>
  <si>
    <t>Date Installed</t>
  </si>
  <si>
    <t>Pavement Marking XSP</t>
  </si>
  <si>
    <t>Pavement Marking Type</t>
  </si>
  <si>
    <t>Longitudinal Marking Types</t>
  </si>
  <si>
    <t>Raised Pavement Markers</t>
  </si>
  <si>
    <t>Transverse Marking Types</t>
  </si>
  <si>
    <t>Point Markings</t>
  </si>
  <si>
    <t>Lettering Type</t>
  </si>
  <si>
    <t>Area Marking Types</t>
  </si>
  <si>
    <t>Count</t>
  </si>
  <si>
    <r>
      <t>Area (m</t>
    </r>
    <r>
      <rPr>
        <b/>
        <sz val="10"/>
        <rFont val="Times New Roman"/>
        <family val="1"/>
      </rPr>
      <t>²</t>
    </r>
    <r>
      <rPr>
        <b/>
        <sz val="10"/>
        <rFont val="Arial"/>
        <family val="2"/>
      </rPr>
      <t>)</t>
    </r>
  </si>
  <si>
    <t>Marking Material</t>
  </si>
  <si>
    <t>Marking Colour</t>
  </si>
  <si>
    <t>The cross-sectional position (XSP) of the marking in relation to the network it is installed on</t>
  </si>
  <si>
    <t>Longitudinal, Transverse, Point or Area Marking</t>
  </si>
  <si>
    <t>Markings installed longitudinally along the roadway or transport asset.  Used to guide or delineate traffic.</t>
  </si>
  <si>
    <t>Colour or RRPM's (if present)</t>
  </si>
  <si>
    <t>Markings installed transversely or across the roadway or transport asset.</t>
  </si>
  <si>
    <t>Markings installed as symbols.</t>
  </si>
  <si>
    <t>Markings installed as lettering</t>
  </si>
  <si>
    <t>Typically coloured treatments and markings that define areas dedicated for special use.</t>
  </si>
  <si>
    <t>Descriptor of location or start point for new pavement marking(s) that does not run full length ot strret/road (e.g House Number, Electricity Pole Number etc.)</t>
  </si>
  <si>
    <t>Descriptor of end point for new pavement marking(s) that does not run full length ot strret/road (e.g House Number, Electricity Pole Number etc.)</t>
  </si>
  <si>
    <t>The number of the pavement marking type</t>
  </si>
  <si>
    <t>PONTOONS</t>
  </si>
  <si>
    <t xml:space="preserve">A pontoon is a structure consisting of a floating platform with walkway access to the bank whose function is to provide waterway access.  </t>
  </si>
  <si>
    <t xml:space="preserve">Pontoons are typically supported by a single abutment, and provide access, at the tidal surface.  </t>
  </si>
  <si>
    <t>The pontoon asset includes all structure from the abutment to the floating platform at the tidal surface.</t>
  </si>
  <si>
    <t>Pile Material</t>
  </si>
  <si>
    <t>Maximum Gangway Slope at LAT
(º)</t>
  </si>
  <si>
    <t>Permitted Vessel</t>
  </si>
  <si>
    <t>The dominant structure type used in the construction of the pontoon</t>
  </si>
  <si>
    <t>The dominant structural material used in the construction of the pontoon</t>
  </si>
  <si>
    <t>The dominant structural material used in the construction of the pile</t>
  </si>
  <si>
    <t>Enter yes if the pontoon incorporates mechanical and electrical or CP equipment. Otherwise enter No</t>
  </si>
  <si>
    <t xml:space="preserve"> The smallest clear width between edge protection barriers or kerbs measured laterally square to the longitudinal centre line</t>
  </si>
  <si>
    <t>The overall external gross area of the pontoon in square metres (m) measured parallel to its longitudinal centre line vertical alignment</t>
  </si>
  <si>
    <t>The maximum gradient in degrees (o) the pontoon wearing surface</t>
  </si>
  <si>
    <t>The main traffic type carried by the pontoon</t>
  </si>
  <si>
    <t>The maximum vessel displacement  permitted  to moor to the pontoon</t>
  </si>
  <si>
    <t>Choose the asset condition from the drop down list - from '1' (As New) to '5' (Requires Renewal)?</t>
  </si>
  <si>
    <t xml:space="preserve">RETAINING WALLS </t>
  </si>
  <si>
    <t>A free standing structure that resist lateral pressure from adjoining ground, or to maintain in position a mass of earth</t>
  </si>
  <si>
    <t xml:space="preserve">A retaining wall is any wall whose structural make up provides a retaining interface that has the function of stabilising a cutting, embankment or fill material. </t>
  </si>
  <si>
    <t xml:space="preserve">This function may be achieved though various methods of construction, and structural design.  </t>
  </si>
  <si>
    <t xml:space="preserve">Retaining walls range from reinforced concrete cantilever walls, gravity structures of varying materials, and other forms such as crib lock, reinforced earth and timber sleeper walls. </t>
  </si>
  <si>
    <t>Each retaining wall is treated as a discrete asset.</t>
  </si>
  <si>
    <t>Location</t>
  </si>
  <si>
    <t>Structure Type &amp; Materials</t>
  </si>
  <si>
    <t>Structure Geometry</t>
  </si>
  <si>
    <t>Traffic Capacity</t>
  </si>
  <si>
    <t>Asset Sub-Class</t>
  </si>
  <si>
    <t>BCC Park or Property Name</t>
  </si>
  <si>
    <t>Wall Type</t>
  </si>
  <si>
    <t>Material Type</t>
  </si>
  <si>
    <t>Coordinate - Start Easting</t>
  </si>
  <si>
    <t>Coordinate - Start Northing</t>
  </si>
  <si>
    <t>Coordinate - End Easting</t>
  </si>
  <si>
    <t>Coordinate - End Northing</t>
  </si>
  <si>
    <t>Max. Retained Height (m)</t>
  </si>
  <si>
    <r>
      <t>Face Area (m</t>
    </r>
    <r>
      <rPr>
        <b/>
        <vertAlign val="superscript"/>
        <sz val="10"/>
        <rFont val="Arial"/>
        <family val="2"/>
      </rPr>
      <t>2</t>
    </r>
    <r>
      <rPr>
        <b/>
        <sz val="10"/>
        <rFont val="Arial"/>
        <family val="2"/>
      </rPr>
      <t>)</t>
    </r>
  </si>
  <si>
    <t>Retained Land Use</t>
  </si>
  <si>
    <t>Design Loads</t>
  </si>
  <si>
    <t>Time to next Required Level 2 Inspection</t>
  </si>
  <si>
    <t>Drop down list cells</t>
  </si>
  <si>
    <t>PUBLIC LIGHTING - CIVIL COMPONENTS</t>
  </si>
  <si>
    <t>Pole and Footing</t>
  </si>
  <si>
    <t>Outreach Arm</t>
  </si>
  <si>
    <t>Pits</t>
  </si>
  <si>
    <t>De-Energisation Date</t>
  </si>
  <si>
    <t>Plan Number?</t>
  </si>
  <si>
    <t>Asset Maintainer</t>
  </si>
  <si>
    <t>Pole Number</t>
  </si>
  <si>
    <t>Pole Labelled</t>
  </si>
  <si>
    <t>Pole Location
(GIS Point)</t>
  </si>
  <si>
    <t>Base Attachment Type</t>
  </si>
  <si>
    <t>Pole Footing - PCD
(mm)</t>
  </si>
  <si>
    <t>Pole Footing - Cage Dia.
(mm)</t>
  </si>
  <si>
    <t>Pole Footing - Cage Depth
(mm)</t>
  </si>
  <si>
    <t>Pole Footing - Cage Type</t>
  </si>
  <si>
    <t>Pole Footing - Steel Size
(mm)</t>
  </si>
  <si>
    <t>Pole Footing Structural Condition</t>
  </si>
  <si>
    <t>Pole Material</t>
  </si>
  <si>
    <t>Pole Shape - Cross Section</t>
  </si>
  <si>
    <t>Pole Shape - Vertical</t>
  </si>
  <si>
    <t>Pole Hinged</t>
  </si>
  <si>
    <t>Pole Colour</t>
  </si>
  <si>
    <t>Reflective Tape/Panel</t>
  </si>
  <si>
    <t>Pole Manufacturer</t>
  </si>
  <si>
    <t>Pole Model</t>
  </si>
  <si>
    <t>Pole Height
(m)</t>
  </si>
  <si>
    <t>Pole Width/Diameter
(mm)</t>
  </si>
  <si>
    <t>Spigot Size for Outreach or Luminaire
(mm)</t>
  </si>
  <si>
    <t>Pole Installation Date</t>
  </si>
  <si>
    <t>Pole Warranty
(Years)</t>
  </si>
  <si>
    <t>Pole Structural Condition</t>
  </si>
  <si>
    <t>Outreach Arm Type</t>
  </si>
  <si>
    <t>Outreach Arm Shape</t>
  </si>
  <si>
    <t>Outreach Arm Spigot Siz
(mm)e</t>
  </si>
  <si>
    <t>Outreach Unit</t>
  </si>
  <si>
    <t>Outreach Arm  Manufacturer</t>
  </si>
  <si>
    <t>Outreach Arm  Model</t>
  </si>
  <si>
    <t>Outreach Arm  Installation Date</t>
  </si>
  <si>
    <t>Outreach Arm Stay</t>
  </si>
  <si>
    <t>Outreach Arm Length
(m)</t>
  </si>
  <si>
    <t>Outreach Arm Structural Condition</t>
  </si>
  <si>
    <t>Pit Location
(GIS Position)</t>
  </si>
  <si>
    <t>Pit – Load Rating</t>
  </si>
  <si>
    <t>Pit Manufacturer</t>
  </si>
  <si>
    <t>Pit Size</t>
  </si>
  <si>
    <t>Pit Material</t>
  </si>
  <si>
    <t>Pit Condition</t>
  </si>
  <si>
    <t>Lid Material</t>
  </si>
  <si>
    <t>Lid Designation</t>
  </si>
  <si>
    <t>Lid Condition</t>
  </si>
  <si>
    <t>Services Attached to Pole</t>
  </si>
  <si>
    <t>Date site is de-energised</t>
  </si>
  <si>
    <t>Agency which owns the public light.</t>
  </si>
  <si>
    <t>The number or designation marked on the pole.</t>
  </si>
  <si>
    <t>Is  the physically labelled on site with the Pole Number</t>
  </si>
  <si>
    <t xml:space="preserve">How a pole is attached to its footing. </t>
  </si>
  <si>
    <t>Relates to the footing supporting the pole
('0' = Unknown)</t>
  </si>
  <si>
    <t>Relates to the material used to construct the pole</t>
  </si>
  <si>
    <t xml:space="preserve">Refers to the pole cross sectional shape.  </t>
  </si>
  <si>
    <t xml:space="preserve">Refers to the pole longitudinal shape.  </t>
  </si>
  <si>
    <t>Refers to the pole having a hinge, used for lowering or gaining access to the luminaire.</t>
  </si>
  <si>
    <t xml:space="preserve">The colour of the pole.  </t>
  </si>
  <si>
    <t>Record the presence of any reflective tape.</t>
  </si>
  <si>
    <t>Square or rectangular poles - measure the width is measured along the longest side.
Circular or multifaceted poles - measure the circumference of the pole.</t>
  </si>
  <si>
    <t>Outreach Arm Spigot Size for Luminaires</t>
  </si>
  <si>
    <t>Are there multiple outreach arms are part of a single unit or fabrication?</t>
  </si>
  <si>
    <t>In some instance multiple outreach arms are part of a single unit or fabrication.  In these cases, the OUTREACH UNIT attribute is set to ‘YES’, indicating the outreach is part of a unit.</t>
  </si>
  <si>
    <t>Access Cover &amp; Frames Load Rating as per AS3996</t>
  </si>
  <si>
    <t>Label on Lid</t>
  </si>
  <si>
    <t>PUBLIC LIGHTING - ELECTRICAL COMPONENTS</t>
  </si>
  <si>
    <t>Luminaire</t>
  </si>
  <si>
    <t>Solar Panel</t>
  </si>
  <si>
    <t xml:space="preserve">Battery </t>
  </si>
  <si>
    <t xml:space="preserve">Electricity Switchboard </t>
  </si>
  <si>
    <t>Street / Park</t>
  </si>
  <si>
    <t>Tariff Types</t>
  </si>
  <si>
    <t>Luminaire Type</t>
  </si>
  <si>
    <t>Luminaire Site Mount</t>
  </si>
  <si>
    <t>Lighting Type</t>
  </si>
  <si>
    <t>NMI</t>
  </si>
  <si>
    <t>Burning Hours</t>
  </si>
  <si>
    <t>Luminaire Location</t>
  </si>
  <si>
    <t>Luminaire Mounting Height
(m)</t>
  </si>
  <si>
    <t>Light Source</t>
  </si>
  <si>
    <t>Luminaire Manufacturer</t>
  </si>
  <si>
    <t>Luminaire Model</t>
  </si>
  <si>
    <t>Nominal Device Rating
(W)</t>
  </si>
  <si>
    <t>Lamp Count</t>
  </si>
  <si>
    <t>Luminaire Optics</t>
  </si>
  <si>
    <t>Luminaire Spigot Entry Size
(mm)</t>
  </si>
  <si>
    <t>Pole MLuminaire Weight
(kg)</t>
  </si>
  <si>
    <r>
      <t>Luminaire Sail Area
(m</t>
    </r>
    <r>
      <rPr>
        <b/>
        <strike/>
        <sz val="10"/>
        <rFont val="Arial"/>
        <family val="2"/>
      </rPr>
      <t>2</t>
    </r>
    <r>
      <rPr>
        <b/>
        <sz val="10"/>
        <rFont val="Arial"/>
        <family val="2"/>
      </rPr>
      <t>)</t>
    </r>
  </si>
  <si>
    <t>Luminaire Installation Date</t>
  </si>
  <si>
    <t>Luminaire - Warranty
(Years)</t>
  </si>
  <si>
    <t>Luminaire Condition</t>
  </si>
  <si>
    <t>PE (Photoelectric) Cell on Luminaire</t>
  </si>
  <si>
    <t xml:space="preserve">PE Cell Receptacle </t>
  </si>
  <si>
    <t>PE Cell Type</t>
  </si>
  <si>
    <t>Surge Protection</t>
  </si>
  <si>
    <t>Shielding</t>
  </si>
  <si>
    <t>Shielding Type</t>
  </si>
  <si>
    <t>Shielding Installation Date</t>
  </si>
  <si>
    <t>Solar Panel Mounting Height
(m)</t>
  </si>
  <si>
    <t>Solar Panel Length
(mm)</t>
  </si>
  <si>
    <t>Solar Panel Width
(mm)</t>
  </si>
  <si>
    <t>Solar Panel Height
(mm)</t>
  </si>
  <si>
    <t>Solar Panel Weight
(kg)</t>
  </si>
  <si>
    <t>Solar Panel  Manufacturer</t>
  </si>
  <si>
    <t>Solar Panel Model</t>
  </si>
  <si>
    <t>Solar Panel Wattage
(W)</t>
  </si>
  <si>
    <t>Solar Panel Installation Date</t>
  </si>
  <si>
    <t>Solar Panel Warranty
(Years)</t>
  </si>
  <si>
    <t>Solar Panel Condition</t>
  </si>
  <si>
    <t>Battery</t>
  </si>
  <si>
    <t>Battery Mounting Height
(m)</t>
  </si>
  <si>
    <t>Battery Voltage</t>
  </si>
  <si>
    <t>Battery Amp-hours</t>
  </si>
  <si>
    <t>System Voltage</t>
  </si>
  <si>
    <t>System Amp-hours</t>
  </si>
  <si>
    <t>Battery Length
(mm)</t>
  </si>
  <si>
    <t>Battery Width
(mm)</t>
  </si>
  <si>
    <t>Battery Height
(mm)</t>
  </si>
  <si>
    <t>Battery Weight
(kg)</t>
  </si>
  <si>
    <t>Battery Type</t>
  </si>
  <si>
    <t>Battery Brand</t>
  </si>
  <si>
    <t>Battery Model</t>
  </si>
  <si>
    <t>Battery Installation Date</t>
  </si>
  <si>
    <t>Batteryl Warranty
(Years)</t>
  </si>
  <si>
    <t>Switchboard Location</t>
  </si>
  <si>
    <t>Switchboard Number</t>
  </si>
  <si>
    <t>Switchboard Labelled</t>
  </si>
  <si>
    <t>Point of Supply</t>
  </si>
  <si>
    <t>Type of Supply</t>
  </si>
  <si>
    <t>Switchboard Manufacturer</t>
  </si>
  <si>
    <t>Switchboard Model</t>
  </si>
  <si>
    <t>Switchboard Mounting</t>
  </si>
  <si>
    <t>Energex Meter Present</t>
  </si>
  <si>
    <t>Energex Meter No.</t>
  </si>
  <si>
    <t>Size of Incoming Mains
(mm)</t>
  </si>
  <si>
    <t>Test Sticker Attached to Switchboard</t>
  </si>
  <si>
    <t>Switchboard Condition</t>
  </si>
  <si>
    <t>Quantity of Internal GPOs</t>
  </si>
  <si>
    <t>Quantity of External GPOs</t>
  </si>
  <si>
    <t>SLOT</t>
  </si>
  <si>
    <t>Equipment No.</t>
  </si>
  <si>
    <t>Type of luminaire</t>
  </si>
  <si>
    <t>How the luminaire is ultimately attached or supported at the site</t>
  </si>
  <si>
    <t>The classification of the light type</t>
  </si>
  <si>
    <t>Nominal Wattage of the Luminaire Lamp</t>
  </si>
  <si>
    <t>Lumber of lamps housed within the luminaire</t>
  </si>
  <si>
    <t>PE Cell integrated into LuminIsaire?</t>
  </si>
  <si>
    <t>Base for PE Cell</t>
  </si>
  <si>
    <t>Style of PE Cell</t>
  </si>
  <si>
    <t>Size of Surge Protection (Joules)</t>
  </si>
  <si>
    <t>Shielding type for the luminaire for the treatment of obtrusive light to reduce or eliminate resident’s discomfort</t>
  </si>
  <si>
    <t>If 'Yes', complete remaining fields under 'Solar Panel'.
If 'No', proceed to 'Battery' section.</t>
  </si>
  <si>
    <t>If 'Yes', complete remaining fields under 'Battery'.
If 'No', proceed to 'Electricity Switchboard' section.</t>
  </si>
  <si>
    <t>GIS Point</t>
  </si>
  <si>
    <t>Electrical Capacity of Switchboard</t>
  </si>
  <si>
    <t xml:space="preserve">SEA, RIVER &amp; RETAINING WALLS </t>
  </si>
  <si>
    <t>Earth Retaining Structure</t>
  </si>
  <si>
    <t>Sea &amp; Riverwalls</t>
  </si>
  <si>
    <t>Structures that protect the foreshore and riverbank public infrastructure and assets from damage or destruction caused by tidal waters and erosion.</t>
  </si>
  <si>
    <t>They also often function as earth retaining structures.</t>
  </si>
  <si>
    <t>Wall type</t>
  </si>
  <si>
    <t>The date the bridge was constructed</t>
  </si>
  <si>
    <t>The dominant structure type used in the construction of the wall</t>
  </si>
  <si>
    <t>The dominant structural material used in the construction of the wall</t>
  </si>
  <si>
    <t>The overall length  (m)</t>
  </si>
  <si>
    <t>The maximum retained height to the nearest 0.01m</t>
  </si>
  <si>
    <t>The product of the average retained height</t>
  </si>
  <si>
    <t>The main land use carried by the wall</t>
  </si>
  <si>
    <t>Sea Wall</t>
  </si>
  <si>
    <t>Gravity</t>
  </si>
  <si>
    <t>River Wall</t>
  </si>
  <si>
    <t>Cantilevered</t>
  </si>
  <si>
    <t>Groin</t>
  </si>
  <si>
    <t>Crib</t>
  </si>
  <si>
    <t>Road Reserve Retaining Wall</t>
  </si>
  <si>
    <t>Reinforced Soil</t>
  </si>
  <si>
    <t>Park Retaining Wall</t>
  </si>
  <si>
    <t>Sheet Piles</t>
  </si>
  <si>
    <t xml:space="preserve">Other BCC Property Retaining Wall </t>
  </si>
  <si>
    <t>Contiguous Piles</t>
  </si>
  <si>
    <t xml:space="preserve">Soldier Piles </t>
  </si>
  <si>
    <t>Created</t>
  </si>
  <si>
    <t>Counterfort</t>
  </si>
  <si>
    <t>Removed</t>
  </si>
  <si>
    <t>Revetment</t>
  </si>
  <si>
    <t>Abandoned</t>
  </si>
  <si>
    <t>Rip Rap</t>
  </si>
  <si>
    <t>Brisbane City Council</t>
  </si>
  <si>
    <t>Mass Concrete</t>
  </si>
  <si>
    <t>Brisbane City Council and Other Council</t>
  </si>
  <si>
    <t>Reinforced Concrete</t>
  </si>
  <si>
    <t>Other Council</t>
  </si>
  <si>
    <t>Prestressed Concrete</t>
  </si>
  <si>
    <t>Department of Transport and Main Roads</t>
  </si>
  <si>
    <t>Steel</t>
  </si>
  <si>
    <t>Other State Agency</t>
  </si>
  <si>
    <t>Fibre Composite</t>
  </si>
  <si>
    <t>Queensland Rail</t>
  </si>
  <si>
    <t>Gabion</t>
  </si>
  <si>
    <t>Other Rail Authority</t>
  </si>
  <si>
    <t>Proprietary Block</t>
  </si>
  <si>
    <t>Queensland Urban Utilities</t>
  </si>
  <si>
    <t>Stone Pitched</t>
  </si>
  <si>
    <t>SEQ Water</t>
  </si>
  <si>
    <t>Boulder</t>
  </si>
  <si>
    <t>Energex</t>
  </si>
  <si>
    <t xml:space="preserve">Timber </t>
  </si>
  <si>
    <t>Energy Queensland</t>
  </si>
  <si>
    <t>Masonry</t>
  </si>
  <si>
    <t>Telstra</t>
  </si>
  <si>
    <t>Bonded Brick</t>
  </si>
  <si>
    <t>Optus</t>
  </si>
  <si>
    <t>Other Communications Utility</t>
  </si>
  <si>
    <t>Yes</t>
  </si>
  <si>
    <t>Other Public Utility</t>
  </si>
  <si>
    <t>No</t>
  </si>
  <si>
    <t>Private</t>
  </si>
  <si>
    <t>Unknown</t>
  </si>
  <si>
    <t>Other (Use Comments)</t>
  </si>
  <si>
    <t>Motorway</t>
  </si>
  <si>
    <t>NEWS</t>
  </si>
  <si>
    <t>ASSET SERVICES</t>
  </si>
  <si>
    <t>Arterial Route</t>
  </si>
  <si>
    <t>CITY VENUES</t>
  </si>
  <si>
    <t>CPO-CONTRACT</t>
  </si>
  <si>
    <t>Suburban Route</t>
  </si>
  <si>
    <t>TPO</t>
  </si>
  <si>
    <t>QUEENSLAND RAIL</t>
  </si>
  <si>
    <t>District Access Route</t>
  </si>
  <si>
    <t>MAIN ROADS</t>
  </si>
  <si>
    <t>Neighbourhood Access Road</t>
  </si>
  <si>
    <t>Local Access Road</t>
  </si>
  <si>
    <t>Primary Bicycle Path</t>
  </si>
  <si>
    <t>Secondary Bicycle Path</t>
  </si>
  <si>
    <t>Local Bicycle Path</t>
  </si>
  <si>
    <t>Heavy Vehicle Parking</t>
  </si>
  <si>
    <t>Light Vehicle Parking</t>
  </si>
  <si>
    <t>Residential</t>
  </si>
  <si>
    <t>PAVEMENT</t>
  </si>
  <si>
    <r>
      <rPr>
        <b/>
        <i/>
        <u/>
        <sz val="10"/>
        <color rgb="FFFF0000"/>
        <rFont val="Arial"/>
        <family val="2"/>
      </rPr>
      <t xml:space="preserve">Note: </t>
    </r>
    <r>
      <rPr>
        <i/>
        <sz val="10"/>
        <color rgb="FFFF0000"/>
        <rFont val="Arial"/>
        <family val="2"/>
      </rPr>
      <t>This Register allows for the collectin of data on a maximum of twenty (20) records.  If more records are required, please contact Counil via email on:</t>
    </r>
  </si>
  <si>
    <t>Brisbane.Standards@brisbane.qld.gov.au</t>
  </si>
  <si>
    <t>XSP</t>
  </si>
  <si>
    <t>Lane Type</t>
  </si>
  <si>
    <t>Pavement Layer Number</t>
  </si>
  <si>
    <t>Pavement Layer Thinkness (mm)</t>
  </si>
  <si>
    <t>General Location</t>
  </si>
  <si>
    <t>Pavement Layer Material</t>
  </si>
  <si>
    <t>Pavement Layer Mix Type</t>
  </si>
  <si>
    <t>Pavement Layer Binder type</t>
  </si>
  <si>
    <t>Design Load</t>
  </si>
  <si>
    <t>Loading Band</t>
  </si>
  <si>
    <t>CBR</t>
  </si>
  <si>
    <t>The cross sectional position of a lane within the carriageway.</t>
  </si>
  <si>
    <t>The lane type of the nominated lane.</t>
  </si>
  <si>
    <t>Descriptor of start point for new pavement that does not run full length ot strret/road (e.g House Number, Electricity Pole Number etc.)</t>
  </si>
  <si>
    <t>Descriptor of end point for new pavement that does not run full length ot strret/road (e.g House Number, Electricity Pole Number etc.)</t>
  </si>
  <si>
    <t>The length of the asset, in metres, as determined by the Linear Referencing System.</t>
  </si>
  <si>
    <t>The width of the asset, in metres. Width of the asset my be variable of the length of the asset. The width at any point of the asset is required.</t>
  </si>
  <si>
    <t>The area of the asset in square metres.</t>
  </si>
  <si>
    <t>Layer number starting from surface layer.
(Wearing surface is layer 1)</t>
  </si>
  <si>
    <t>The thickness, in millimetres, of the pavement layer.</t>
  </si>
  <si>
    <t>The material of the pavement layer.</t>
  </si>
  <si>
    <t>The Mix Type (nominal size) of the pavement layer.</t>
  </si>
  <si>
    <t>The Binder Type of the pavement layer. Use of this attribute requires further clarification – Pavement Layer Mix Type may suffice.</t>
  </si>
  <si>
    <t>The load capacity that a pavement would be designed to (in ESA's) based on the current conditions and anticipated future demand. This value is typically determined over a 20 year design life.</t>
  </si>
  <si>
    <t>Council Use Only
Equivalent pavement loading classification</t>
  </si>
  <si>
    <t>Enter Design ESAs Range</t>
  </si>
  <si>
    <t>STORMWATER INLETS</t>
  </si>
  <si>
    <t>Position</t>
  </si>
  <si>
    <t>Type - Function</t>
  </si>
  <si>
    <t>Type - Geometry</t>
  </si>
  <si>
    <t>Apron Types</t>
  </si>
  <si>
    <t>Pit Type</t>
  </si>
  <si>
    <t>Gross Pollutant Trap Type</t>
  </si>
  <si>
    <t>Backstone/Lintel Type</t>
  </si>
  <si>
    <t>Grate Type</t>
  </si>
  <si>
    <t>Step Irons</t>
  </si>
  <si>
    <t>GPS Point</t>
  </si>
  <si>
    <t>Where is the gully or inlet located within the surrounding environment</t>
  </si>
  <si>
    <t>Required on gullies with a depth greater than 1.5m</t>
  </si>
  <si>
    <t>STORMWATER MANHOLE</t>
  </si>
  <si>
    <t>MH Shape</t>
  </si>
  <si>
    <t>Dimension 1 (mm)</t>
  </si>
  <si>
    <t>Dimension 2 (mm)</t>
  </si>
  <si>
    <t>Depth (mm)</t>
  </si>
  <si>
    <t>Ladder</t>
  </si>
  <si>
    <t xml:space="preserve">For round MH = Diameter
For other MH Shapes = Length </t>
  </si>
  <si>
    <t xml:space="preserve">N/A for round MH
For other MH Shapes = Width </t>
  </si>
  <si>
    <t>Depth of MH to outlet pipe invert</t>
  </si>
  <si>
    <t>Typically required for MH with a depth between 1.35m and 3.0m.</t>
  </si>
  <si>
    <t>Typically required for MH with a depth greater than 3.0m.</t>
  </si>
  <si>
    <t>STORMWATER PIPES</t>
  </si>
  <si>
    <t>Start Location</t>
  </si>
  <si>
    <t>End Location</t>
  </si>
  <si>
    <t>Tidal</t>
  </si>
  <si>
    <t>Pipe Shape</t>
  </si>
  <si>
    <t>Start Depth (mm)</t>
  </si>
  <si>
    <t>End Depth (mm)</t>
  </si>
  <si>
    <t>Pipe Materials</t>
  </si>
  <si>
    <t>Joint Type</t>
  </si>
  <si>
    <t>Saltwater Cover</t>
  </si>
  <si>
    <t>Jacking Pipes</t>
  </si>
  <si>
    <t>Yes or No</t>
  </si>
  <si>
    <t xml:space="preserve">For round Pipes = Diameter
For other Pipe Shapes = Length </t>
  </si>
  <si>
    <t xml:space="preserve">N/A for round Pipes
For other Pipe Shapes = Width </t>
  </si>
  <si>
    <t>Depth to pipe invert at start of pipe</t>
  </si>
  <si>
    <t>Depth to pipe invert at end of pipe</t>
  </si>
  <si>
    <t>Yes, No or N/A</t>
  </si>
  <si>
    <t>STORMWATER TREATMENT ASSETS</t>
  </si>
  <si>
    <t>Manufacturer and Model</t>
  </si>
  <si>
    <t>Asset Class</t>
  </si>
  <si>
    <t>Treatment Subtype</t>
  </si>
  <si>
    <t>Asset Position</t>
  </si>
  <si>
    <t>Batter Slope</t>
  </si>
  <si>
    <t>Base Width (mm)</t>
  </si>
  <si>
    <t>Swale Total Width (mm)</t>
  </si>
  <si>
    <t>Treatment Vegetation Cover Type</t>
  </si>
  <si>
    <r>
      <t>Treatment Surface Area (m</t>
    </r>
    <r>
      <rPr>
        <b/>
        <vertAlign val="superscript"/>
        <sz val="10"/>
        <rFont val="Arial"/>
        <family val="2"/>
      </rPr>
      <t>2</t>
    </r>
    <r>
      <rPr>
        <b/>
        <sz val="10"/>
        <rFont val="Arial"/>
        <family val="2"/>
      </rPr>
      <t>)</t>
    </r>
  </si>
  <si>
    <t>Landscaping</t>
  </si>
  <si>
    <r>
      <t>Landscaping Area (m</t>
    </r>
    <r>
      <rPr>
        <b/>
        <vertAlign val="superscript"/>
        <sz val="10"/>
        <rFont val="Arial"/>
        <family val="2"/>
      </rPr>
      <t>2</t>
    </r>
    <r>
      <rPr>
        <b/>
        <sz val="10"/>
        <rFont val="Arial"/>
        <family val="2"/>
      </rPr>
      <t>)</t>
    </r>
  </si>
  <si>
    <r>
      <t>Total Area (m</t>
    </r>
    <r>
      <rPr>
        <b/>
        <vertAlign val="superscript"/>
        <sz val="10"/>
        <rFont val="Arial"/>
        <family val="2"/>
      </rPr>
      <t>2</t>
    </r>
    <r>
      <rPr>
        <b/>
        <sz val="10"/>
        <rFont val="Arial"/>
        <family val="2"/>
      </rPr>
      <t>)</t>
    </r>
  </si>
  <si>
    <t>Is the Asset:
- As Constructed;
- As designed
- Designed
- In Services 
- Not in Service
- Removed
- Retired from Service
Refer to General Notes below</t>
  </si>
  <si>
    <t>Manufacturer and model of proprietary systems</t>
  </si>
  <si>
    <t xml:space="preserve">Asset Class </t>
  </si>
  <si>
    <t>WSA Subtype</t>
  </si>
  <si>
    <t>Position/location of the asset</t>
  </si>
  <si>
    <t>Measurement of the batter slope (rise and run)</t>
  </si>
  <si>
    <t>Asset's length, if linear</t>
  </si>
  <si>
    <t>Asset's base width</t>
  </si>
  <si>
    <t>Flat width of swale including base and batters</t>
  </si>
  <si>
    <t>Type of vegetation covering the treatment area</t>
  </si>
  <si>
    <t>Functional area of the asset</t>
  </si>
  <si>
    <t>Vegetation associated with the WSA excluding treatment area</t>
  </si>
  <si>
    <t>Area of the landscaping around the WSA</t>
  </si>
  <si>
    <t>TRAFFIC SIGNS</t>
  </si>
  <si>
    <t>Sign Location</t>
  </si>
  <si>
    <t>Mounting Type</t>
  </si>
  <si>
    <t>Mounting Base Type</t>
  </si>
  <si>
    <t>Lightning Type</t>
  </si>
  <si>
    <t>Number of Sign Plate</t>
  </si>
  <si>
    <t>Plate Type</t>
  </si>
  <si>
    <t>Sign Panel Type</t>
  </si>
  <si>
    <t>Sign Category Type</t>
  </si>
  <si>
    <t>Height Clearance (m)</t>
  </si>
  <si>
    <t>Standard Sign Sub-Category Type</t>
  </si>
  <si>
    <t>Standard Sign Code</t>
  </si>
  <si>
    <t>Non-standard Sign Shape</t>
  </si>
  <si>
    <t>Non-standard Sign Wording</t>
  </si>
  <si>
    <t>Non-standard Sign Colour</t>
  </si>
  <si>
    <t>Non-standard Sign Working Colour</t>
  </si>
  <si>
    <t>Sign Panel Orientation</t>
  </si>
  <si>
    <t>Sign Owner</t>
  </si>
  <si>
    <t>Sign Manufacturer</t>
  </si>
  <si>
    <t>Sheeting Manufacturer</t>
  </si>
  <si>
    <t>Sign Sheeting Class</t>
  </si>
  <si>
    <t>Signs maybe installed or mounted in variety of ways.</t>
  </si>
  <si>
    <t>Sign mountings have a variety of base types, often dependent upon location, road speed environment and attached sign(s) sizes.</t>
  </si>
  <si>
    <t>The type of lighting installed on the sign.</t>
  </si>
  <si>
    <t>Record data for each sign on a single mounting, starting at the lowest sign and then work upwards and left to right.</t>
  </si>
  <si>
    <t>Records whether there is information displayed on one or both faces of the sign.  Traffic signs will mostly be single sided, however some information signs and traffic signs such as street name signs maybe double sided.</t>
  </si>
  <si>
    <t>Record the sign type or information displayed on either face</t>
  </si>
  <si>
    <t>Signs have three basic category types.</t>
  </si>
  <si>
    <t>Record the minimum clearance from road surface level to underside of lowest sign in metres to one decimal point</t>
  </si>
  <si>
    <t>These signs are those described in the MUTC, the TC signs series or Council’s kerbside allocation sign codes (as per Standard Drawing BSD-3101).</t>
  </si>
  <si>
    <t>Traffic control signs are identified by codes and numbers as defined by Australian Standard AS1724-Manual of Uniform Traffic Control Devices, the Queensland Manual of Uniform Traffic Control Devices (MUTCD), the Department of Transport and Main Roads Traffic Control (TC) drawings and Brisbane City Council Standard Drawings.</t>
  </si>
  <si>
    <t>Non-standard signs are generally ‘custom made’ and do not appear in the MUTCD.  Many non-standard signs will be based on the principles set out in the MUTCD, particularly in relation to shape, colour and lettering.</t>
  </si>
  <si>
    <t>Approximate compass direction in which the sign panel faces (e.g.  North, South-East, etc.)</t>
  </si>
  <si>
    <t>The owner of the sign asset.</t>
  </si>
  <si>
    <t>The company responsible for the manufacture of the sign.</t>
  </si>
  <si>
    <t>The company responsible for the manufacture of the sign sheeting.</t>
  </si>
  <si>
    <t>Sign sheeting class as described by AS/NZS 1906.1-2007.</t>
  </si>
  <si>
    <t>TUNNELS</t>
  </si>
  <si>
    <t>Tunnels are structures that permits the movement of vehicles or pedestrians beneath the natural surface.</t>
  </si>
  <si>
    <t>M&amp;E or Corrosion Protection Equipment Installed</t>
  </si>
  <si>
    <t>The type of obstacle the tunnel is negating.</t>
  </si>
  <si>
    <t>The particular type of tunnel purpose.</t>
  </si>
  <si>
    <t>The dominant structure type used in the construction of the tunnel</t>
  </si>
  <si>
    <t>The dominant structural material used in the construction of the tunnel</t>
  </si>
  <si>
    <t>Enter yes if the tunnel incorporates mechanical and electrical or CP equipment. Otherwise enter No</t>
  </si>
  <si>
    <t>For circular tunnel enter the structures nominal clean internal diameter in 0.15m increments from a 0.3m minimum</t>
  </si>
  <si>
    <t>For box tunnel  enter the structures nominal clean internal height in 0.15m increments from a 0.3m minimum</t>
  </si>
  <si>
    <t xml:space="preserve"> The class or vehicle restriction applicable to the tunnel</t>
  </si>
  <si>
    <t>Choose the class or vehicle restriction applicable to the structure from the pick list.</t>
  </si>
  <si>
    <t>VERGE AND ACCESSWAYS</t>
  </si>
  <si>
    <t>Cross Sectional Position (XSP) Location</t>
  </si>
  <si>
    <t>Surface Type Width (m)</t>
  </si>
  <si>
    <t>Paved Surface Material Types</t>
  </si>
  <si>
    <t>Retaining Wall and Embankment</t>
  </si>
  <si>
    <t>Descriptor of start point for verge/accessways that does not run full length ot strret/road (e.g House Number, Electricity Pole Number etc.)</t>
  </si>
  <si>
    <t>Descriptor of end point for verge/accessways that does not run full length ot strret/road (e.g House Number, Electricity Pole Number etc.)</t>
  </si>
  <si>
    <t>A constructed hard surface that is usually made from concrete, asphalt, or pavers</t>
  </si>
  <si>
    <t>The following landscape elements maybe present in a landscaped area or planter box.  All elelmenets that are present are to be recorded.</t>
  </si>
  <si>
    <t>A Retaining Wall is a free standing structure designed and constructed to resist lateral pressure from adjoining ground, or to maintain in position a mass of earth.</t>
  </si>
  <si>
    <t>WHARVES, PIERS AND JETTIES</t>
  </si>
  <si>
    <t>Wharves, piers and Jetties are fixed structures that provide public pedestrian access to and from waterways for non-commercial purposes.</t>
  </si>
  <si>
    <t>Structural Inpection details</t>
  </si>
  <si>
    <t>Council Use Only
Corporate Asset Number or Identification</t>
  </si>
  <si>
    <t>M&amp;E or Cathodic Protection System Installed</t>
  </si>
  <si>
    <t>the sub-class of the asset constructed.</t>
  </si>
  <si>
    <t>The date the structure will be On Maintenance.</t>
  </si>
  <si>
    <t xml:space="preserve">The dominant structure type used in the construction </t>
  </si>
  <si>
    <t xml:space="preserve">The dominant structural material used in the construction </t>
  </si>
  <si>
    <t>Select the pavement type from the drop down list.</t>
  </si>
  <si>
    <t>Select the bearing type from the drop down list.</t>
  </si>
  <si>
    <t>Select the main traffic type carried by the structure from the drop down list.</t>
  </si>
  <si>
    <t>Choose the class or vehicle restriction applicable to the bridge from the pick list.</t>
  </si>
  <si>
    <t>Pick the max. vessel displacment  permitted  to moor to the structure from the drop down list.</t>
  </si>
  <si>
    <t>Council use only and to be poulated by relavent council officer</t>
  </si>
  <si>
    <t>Bikeway Assets</t>
  </si>
  <si>
    <t>On Road</t>
  </si>
  <si>
    <t>On Ground</t>
  </si>
  <si>
    <t>Bicycle Path</t>
  </si>
  <si>
    <t>Concrete</t>
  </si>
  <si>
    <t>Bicycle Path Entry Control</t>
  </si>
  <si>
    <t>Off Road</t>
  </si>
  <si>
    <t>On Structure</t>
  </si>
  <si>
    <t>Separated Path</t>
  </si>
  <si>
    <t>Exposed Aggregate</t>
  </si>
  <si>
    <t>Bicycle Storage</t>
  </si>
  <si>
    <t>On Verge</t>
  </si>
  <si>
    <t>Under Structure</t>
  </si>
  <si>
    <t>Shared Path</t>
  </si>
  <si>
    <t>Asphalt</t>
  </si>
  <si>
    <t>Path Edge Delineators</t>
  </si>
  <si>
    <t>In Tunnel</t>
  </si>
  <si>
    <t>Connector</t>
  </si>
  <si>
    <t>Pavers</t>
  </si>
  <si>
    <t>Rubbish Bins</t>
  </si>
  <si>
    <t>On Pavement</t>
  </si>
  <si>
    <t>Timber</t>
  </si>
  <si>
    <t>Seats and Shelters</t>
  </si>
  <si>
    <t>Drinking Fountains and Taps</t>
  </si>
  <si>
    <t>Gravel</t>
  </si>
  <si>
    <t>Miscellaneous Assets</t>
  </si>
  <si>
    <t>Boat &amp; Canoe Ramps</t>
  </si>
  <si>
    <t>Ramp Type</t>
  </si>
  <si>
    <t>BR Toe Type</t>
  </si>
  <si>
    <t>BR Traffic</t>
  </si>
  <si>
    <t>BR Traffic Lanes</t>
  </si>
  <si>
    <t>Time to Next Required Level 2 Inspection</t>
  </si>
  <si>
    <t>Boat Ramp</t>
  </si>
  <si>
    <t>Ground Bearing</t>
  </si>
  <si>
    <t>Slab</t>
  </si>
  <si>
    <t>Motorised Craft</t>
  </si>
  <si>
    <t>Restricted Max. 1.0 Ton</t>
  </si>
  <si>
    <t>Reactive</t>
  </si>
  <si>
    <t>Canoe Ramp</t>
  </si>
  <si>
    <t>Suspended</t>
  </si>
  <si>
    <t>Planks</t>
  </si>
  <si>
    <t>Dumped Rock</t>
  </si>
  <si>
    <t>Un-motorised Craft</t>
  </si>
  <si>
    <t>Restricted Max. 2.0 Ton</t>
  </si>
  <si>
    <t>Boulders</t>
  </si>
  <si>
    <t>Natural (sand)</t>
  </si>
  <si>
    <t>Restricted Max. 3.0 Ton</t>
  </si>
  <si>
    <t>Stone</t>
  </si>
  <si>
    <t>Paviours</t>
  </si>
  <si>
    <t>Natural (rock)</t>
  </si>
  <si>
    <t>Restricted Max. 4.5 Ton</t>
  </si>
  <si>
    <t>Plastic</t>
  </si>
  <si>
    <t>Cellular Paving</t>
  </si>
  <si>
    <t>Restricted Max. 6 Ton</t>
  </si>
  <si>
    <t>DTMR</t>
  </si>
  <si>
    <t>Filled Mattresses</t>
  </si>
  <si>
    <t>Restricted Max. 10 Ton</t>
  </si>
  <si>
    <t>HARBOUR MASTER</t>
  </si>
  <si>
    <t>Restricted Max. 15 Ton</t>
  </si>
  <si>
    <t>PORT OF BRISBANE</t>
  </si>
  <si>
    <t>Restricted Max. 20 Ton</t>
  </si>
  <si>
    <t>Restricted Max. 22 Ton</t>
  </si>
  <si>
    <t>Restricted Max. 25 Ton</t>
  </si>
  <si>
    <t>Restricted Max. 30 Ton</t>
  </si>
  <si>
    <t>Restricted Max. 40 Ton</t>
  </si>
  <si>
    <t>Bridges</t>
  </si>
  <si>
    <t>Structure Material</t>
  </si>
  <si>
    <t>Bridge Y/N</t>
  </si>
  <si>
    <t>Road Network Type</t>
  </si>
  <si>
    <t>Bicycle Network Type</t>
  </si>
  <si>
    <t>Signed Load Restriction</t>
  </si>
  <si>
    <t>Road</t>
  </si>
  <si>
    <t>Cross River Road Bridge</t>
  </si>
  <si>
    <t>Arch</t>
  </si>
  <si>
    <t>None</t>
  </si>
  <si>
    <t>Primary</t>
  </si>
  <si>
    <t>Rail</t>
  </si>
  <si>
    <t>Cross River Pedestrian  Bridge</t>
  </si>
  <si>
    <t>Girder</t>
  </si>
  <si>
    <t>Concrete Slab</t>
  </si>
  <si>
    <t>Mortar</t>
  </si>
  <si>
    <t>Arterial Road</t>
  </si>
  <si>
    <t>Secondary</t>
  </si>
  <si>
    <t>Pedestrians</t>
  </si>
  <si>
    <t xml:space="preserve"> Max. 1.0 Ton</t>
  </si>
  <si>
    <t>Vehicles Prohibited</t>
  </si>
  <si>
    <t>Bikeway</t>
  </si>
  <si>
    <t>Other Road  Bridge</t>
  </si>
  <si>
    <t>Truss</t>
  </si>
  <si>
    <t>Carbon Steel</t>
  </si>
  <si>
    <t>Cementitious Screed</t>
  </si>
  <si>
    <t>Strip</t>
  </si>
  <si>
    <t>Suburban Road</t>
  </si>
  <si>
    <t>Local</t>
  </si>
  <si>
    <t>Bicycle</t>
  </si>
  <si>
    <t xml:space="preserve"> Max. 2.0 Ton</t>
  </si>
  <si>
    <t>1.0 Tonnes GVM</t>
  </si>
  <si>
    <t>Other Pedestrian Bridge</t>
  </si>
  <si>
    <t xml:space="preserve">Box Girder </t>
  </si>
  <si>
    <t>Stainless Steel</t>
  </si>
  <si>
    <t>Paving Slabs</t>
  </si>
  <si>
    <t>Steel Plate</t>
  </si>
  <si>
    <t>District Road</t>
  </si>
  <si>
    <t>Fauna</t>
  </si>
  <si>
    <t xml:space="preserve"> Max. 3.0 Ton</t>
  </si>
  <si>
    <t>3.0 Tonnes GVM</t>
  </si>
  <si>
    <t>Private Access</t>
  </si>
  <si>
    <t>Park Road Bridge</t>
  </si>
  <si>
    <t>Cable Stayed</t>
  </si>
  <si>
    <t>Aluminium</t>
  </si>
  <si>
    <t xml:space="preserve">Elastomeric </t>
  </si>
  <si>
    <t>Neighbourhood Road</t>
  </si>
  <si>
    <t xml:space="preserve"> Max. 4.5 Ton</t>
  </si>
  <si>
    <t>4.5 Tonnes GVM</t>
  </si>
  <si>
    <t>River</t>
  </si>
  <si>
    <t>Park Pedestrian Bridge</t>
  </si>
  <si>
    <t>Suspension</t>
  </si>
  <si>
    <t>Pot</t>
  </si>
  <si>
    <t>Local Road</t>
  </si>
  <si>
    <t xml:space="preserve"> Max. 10 Ton</t>
  </si>
  <si>
    <t>10 Tonnes GVM</t>
  </si>
  <si>
    <t>Creek</t>
  </si>
  <si>
    <t>Bikeway Bridge</t>
  </si>
  <si>
    <t xml:space="preserve"> Max. 15 Ton</t>
  </si>
  <si>
    <t>15 Tonnes GVM</t>
  </si>
  <si>
    <t>Drain</t>
  </si>
  <si>
    <t>Walking Track Bridge</t>
  </si>
  <si>
    <t xml:space="preserve"> Max. 20 Ton</t>
  </si>
  <si>
    <t>20 Tonnes GVM</t>
  </si>
  <si>
    <t>Valley/Ravine</t>
  </si>
  <si>
    <t>Fire Fighting Access bridge</t>
  </si>
  <si>
    <t xml:space="preserve"> Max. 22 Ton</t>
  </si>
  <si>
    <t>22 Tonnes GVM</t>
  </si>
  <si>
    <t>Maintenance Access  Bridge</t>
  </si>
  <si>
    <t xml:space="preserve"> Max. 25 Ton</t>
  </si>
  <si>
    <t>25 Tonnes GVM</t>
  </si>
  <si>
    <t>RiverWalk Bridge</t>
  </si>
  <si>
    <t xml:space="preserve"> Max. 30 Ton</t>
  </si>
  <si>
    <t>30 Tonnes GVM</t>
  </si>
  <si>
    <t xml:space="preserve"> Max. 40 Ton</t>
  </si>
  <si>
    <t>35 Tonnes GVM</t>
  </si>
  <si>
    <t>As of Right</t>
  </si>
  <si>
    <t>40 Tonnes GVM</t>
  </si>
  <si>
    <t>HML</t>
  </si>
  <si>
    <t>B-Doubles</t>
  </si>
  <si>
    <t>HML B-Doubles</t>
  </si>
  <si>
    <t>Culverts</t>
  </si>
  <si>
    <t xml:space="preserve"> Main Traffic Type</t>
  </si>
  <si>
    <t>Permitted Vehicles</t>
  </si>
  <si>
    <t>Services Information</t>
  </si>
  <si>
    <t>Cul Y/N</t>
  </si>
  <si>
    <t>Pipe Culvert</t>
  </si>
  <si>
    <t>Water</t>
  </si>
  <si>
    <t>Y</t>
  </si>
  <si>
    <t>Box Culvert</t>
  </si>
  <si>
    <t>Gas</t>
  </si>
  <si>
    <t>N</t>
  </si>
  <si>
    <t>Box Culvert with Cover Slabs</t>
  </si>
  <si>
    <t>Salt Resistant Reinforced Concrete</t>
  </si>
  <si>
    <t>Communication</t>
  </si>
  <si>
    <t>Salt Ristant Prestressed Concrete</t>
  </si>
  <si>
    <t>Electricity</t>
  </si>
  <si>
    <t>Combination</t>
  </si>
  <si>
    <t>Sewerage</t>
  </si>
  <si>
    <t>Other</t>
  </si>
  <si>
    <t>Brick</t>
  </si>
  <si>
    <t>Fence</t>
  </si>
  <si>
    <t>Fence/Barrier or Gate</t>
  </si>
  <si>
    <t>Other Barrier Type</t>
  </si>
  <si>
    <t>Footing</t>
  </si>
  <si>
    <t>Barrier End Terminals</t>
  </si>
  <si>
    <t>Coatings</t>
  </si>
  <si>
    <t>Panel Material</t>
  </si>
  <si>
    <t>Gate Frame</t>
  </si>
  <si>
    <t>Yes-No</t>
  </si>
  <si>
    <t>Padlock Type</t>
  </si>
  <si>
    <t>Post and Rail : Standard</t>
  </si>
  <si>
    <t>Wire Rope</t>
  </si>
  <si>
    <t>Bollard</t>
  </si>
  <si>
    <t>Single Gate – Pedestrian Entry</t>
  </si>
  <si>
    <t>Rammed Earth</t>
  </si>
  <si>
    <t>MELT Type</t>
  </si>
  <si>
    <t>Galvanised</t>
  </si>
  <si>
    <t>Cable/Wire</t>
  </si>
  <si>
    <t>Steel Mesh</t>
  </si>
  <si>
    <t>Padlock</t>
  </si>
  <si>
    <t>Traffic_Barrier</t>
  </si>
  <si>
    <t>Post and Rail : Other</t>
  </si>
  <si>
    <t>Sound Barrier</t>
  </si>
  <si>
    <t>Delineator post</t>
  </si>
  <si>
    <t>Single Gate – Vehicles Entry</t>
  </si>
  <si>
    <t>Standard Departure Terminal</t>
  </si>
  <si>
    <t>Steel Hollow Section</t>
  </si>
  <si>
    <t>Paint</t>
  </si>
  <si>
    <t>Steel Panelling</t>
  </si>
  <si>
    <t>Bolt and Lock</t>
  </si>
  <si>
    <t>Other_Barrier</t>
  </si>
  <si>
    <t>Post and Cable</t>
  </si>
  <si>
    <t>   Single Slope Concrete Barrier;</t>
  </si>
  <si>
    <t>Deflection Rail</t>
  </si>
  <si>
    <t xml:space="preserve">Double Gate </t>
  </si>
  <si>
    <t>Mounting Plate</t>
  </si>
  <si>
    <t>ET-2000®</t>
  </si>
  <si>
    <t>Steel Solid Section</t>
  </si>
  <si>
    <t>Powdercoat</t>
  </si>
  <si>
    <t>Glass</t>
  </si>
  <si>
    <t>Chain and Padlock</t>
  </si>
  <si>
    <t>Gate</t>
  </si>
  <si>
    <t>Galvanised Tubular Steel Rail: With Mesh;</t>
  </si>
  <si>
    <t>   Double Slope Concrete Barrier;</t>
  </si>
  <si>
    <t>Slip/Lock Rail</t>
  </si>
  <si>
    <t>Double Gate – Pedestrian Entry</t>
  </si>
  <si>
    <t>Ground Spike</t>
  </si>
  <si>
    <t>SKT 350®</t>
  </si>
  <si>
    <t>Plastic Covered</t>
  </si>
  <si>
    <t>Plastic Sheet - Clear</t>
  </si>
  <si>
    <t>Latch</t>
  </si>
  <si>
    <t>Galvanised Tubular Steel Rail: Without Mesh</t>
  </si>
  <si>
    <t>   Vertical Face Concrete Barrier;</t>
  </si>
  <si>
    <t>Ferrule</t>
  </si>
  <si>
    <t>FLEAT 350</t>
  </si>
  <si>
    <t>Aluminium Hollow Section</t>
  </si>
  <si>
    <t>Natural</t>
  </si>
  <si>
    <t>Plastic Sheet - Coloured</t>
  </si>
  <si>
    <t>Child-safe Latch</t>
  </si>
  <si>
    <t>Galvanised Tubular Steel Rail: Bike Standard</t>
  </si>
  <si>
    <t>   W-Beam Guardrail;</t>
  </si>
  <si>
    <t>Not Applicable</t>
  </si>
  <si>
    <t>X-350®</t>
  </si>
  <si>
    <t>Wrought/Cast Iron</t>
  </si>
  <si>
    <t>Enclosed Lock</t>
  </si>
  <si>
    <t>Pedestrian Balustrade</t>
  </si>
  <si>
    <t>   W-Beam Guardrail with Rub Rail;</t>
  </si>
  <si>
    <t>OmniStop End Terminal®</t>
  </si>
  <si>
    <t>Keypad</t>
  </si>
  <si>
    <t>Bridge Balustrade</t>
  </si>
  <si>
    <t>   Thrie-Beam Guardrail;</t>
  </si>
  <si>
    <t>Crash Cushion – Cartridge Type</t>
  </si>
  <si>
    <t>Masonry (Brick)</t>
  </si>
  <si>
    <t>Electronic Lock</t>
  </si>
  <si>
    <t>Chainwire</t>
  </si>
  <si>
    <t>   Box Beam/Bridge Safety Rail</t>
  </si>
  <si>
    <t>Crash Cushion – Friction Type</t>
  </si>
  <si>
    <t>Welded Mesh</t>
  </si>
  <si>
    <t>   Energy Absorbing Bollards;</t>
  </si>
  <si>
    <t>Crash Cushion – Rubber Crash Cushion</t>
  </si>
  <si>
    <t>Security Fence</t>
  </si>
  <si>
    <t>Thrie-beam Bullnose</t>
  </si>
  <si>
    <t>Pedestrian Safety</t>
  </si>
  <si>
    <t>Bullnose Terminal</t>
  </si>
  <si>
    <t>Road Safety</t>
  </si>
  <si>
    <t>Fish Tail</t>
  </si>
  <si>
    <t>Fauna Fence</t>
  </si>
  <si>
    <t>Bridge Beam End Terminal – Type 1</t>
  </si>
  <si>
    <t>Paling</t>
  </si>
  <si>
    <t>Bridge Beam End Terminal – Type 2</t>
  </si>
  <si>
    <t>Steel Panel;</t>
  </si>
  <si>
    <t>No End Terminal;</t>
  </si>
  <si>
    <t>Decorative/Heritage</t>
  </si>
  <si>
    <t>Log Barrier</t>
  </si>
  <si>
    <t>Dressed Hardwood Barrier</t>
  </si>
  <si>
    <t>Kerb and Channel</t>
  </si>
  <si>
    <t>Material</t>
  </si>
  <si>
    <t>Kerb Only</t>
  </si>
  <si>
    <t>Type D/F Layback</t>
  </si>
  <si>
    <t>Concrete – Plain</t>
  </si>
  <si>
    <t>Kerb with Channel</t>
  </si>
  <si>
    <t>Type ‘E’ – Standard</t>
  </si>
  <si>
    <t>Channel Only</t>
  </si>
  <si>
    <t>Type ‘E’ – 200 Kerb</t>
  </si>
  <si>
    <t>Concrete Block</t>
  </si>
  <si>
    <t>Edge Restraint</t>
  </si>
  <si>
    <t>Type ‘E’ – 450 Channel</t>
  </si>
  <si>
    <t>Stone Block</t>
  </si>
  <si>
    <t>Road Edge</t>
  </si>
  <si>
    <t>Rollover</t>
  </si>
  <si>
    <t>Kerb Block with Channel</t>
  </si>
  <si>
    <t>Rubber/Plastic</t>
  </si>
  <si>
    <t>Double Kerb</t>
  </si>
  <si>
    <t>Steel/Metal</t>
  </si>
  <si>
    <t>Other Kerb with Channel</t>
  </si>
  <si>
    <t>Type ‘D’</t>
  </si>
  <si>
    <t>No Kerb and/or Channel Present</t>
  </si>
  <si>
    <t>Type ‘E’</t>
  </si>
  <si>
    <t>Mountable Kerb</t>
  </si>
  <si>
    <t>Mountable Kerb with Backing Strip</t>
  </si>
  <si>
    <t>Type ‘G’</t>
  </si>
  <si>
    <t>Vertical Face</t>
  </si>
  <si>
    <t>TMR Type 9</t>
  </si>
  <si>
    <t>Other Kerb Only</t>
  </si>
  <si>
    <t>Invert</t>
  </si>
  <si>
    <t>No Constructed Kerb or Channel</t>
  </si>
  <si>
    <t>Pavements</t>
  </si>
  <si>
    <t>Pavement layer material</t>
  </si>
  <si>
    <t>From</t>
  </si>
  <si>
    <t>To</t>
  </si>
  <si>
    <t>Traffic</t>
  </si>
  <si>
    <t>Type 1</t>
  </si>
  <si>
    <t>Class 170 Bitumen</t>
  </si>
  <si>
    <t>Design Load Band</t>
  </si>
  <si>
    <t>Parking</t>
  </si>
  <si>
    <t>Segmental Pavers/ Bricks</t>
  </si>
  <si>
    <t>Type 2</t>
  </si>
  <si>
    <t>Class 320 Bitumen</t>
  </si>
  <si>
    <t>Up</t>
  </si>
  <si>
    <t>1.5x10⁴</t>
  </si>
  <si>
    <t>Band 01</t>
  </si>
  <si>
    <t>Shoulder</t>
  </si>
  <si>
    <t>Type 3</t>
  </si>
  <si>
    <t>Class 1000/320 Multigrade Bitumen</t>
  </si>
  <si>
    <t>4.0x10⁴</t>
  </si>
  <si>
    <t>Band 02</t>
  </si>
  <si>
    <t>Exclusive Bicycle</t>
  </si>
  <si>
    <t>Cement Stabilised</t>
  </si>
  <si>
    <t>Type 4</t>
  </si>
  <si>
    <t>Polymer Modified Bitumen</t>
  </si>
  <si>
    <t>1.5x10⁵</t>
  </si>
  <si>
    <t>Band 03</t>
  </si>
  <si>
    <t>Bus</t>
  </si>
  <si>
    <t>Granular Material</t>
  </si>
  <si>
    <t>SMA</t>
  </si>
  <si>
    <t>N/A</t>
  </si>
  <si>
    <t>9.0x10⁵</t>
  </si>
  <si>
    <t>Band 04</t>
  </si>
  <si>
    <t>Transit</t>
  </si>
  <si>
    <t>Spray Seal</t>
  </si>
  <si>
    <t>Class 1 Granular Material (CBR 80)</t>
  </si>
  <si>
    <t>Cement</t>
  </si>
  <si>
    <t>1.5x10⁶</t>
  </si>
  <si>
    <t>Band 05</t>
  </si>
  <si>
    <t>Turning</t>
  </si>
  <si>
    <t>Subgrade</t>
  </si>
  <si>
    <t>Class 2 Granular Material (CBR 45)</t>
  </si>
  <si>
    <t>Lime</t>
  </si>
  <si>
    <t>3.5x10⁶</t>
  </si>
  <si>
    <t>Band 06</t>
  </si>
  <si>
    <t>Merging</t>
  </si>
  <si>
    <t>Slurry Seal</t>
  </si>
  <si>
    <t>Class 3 Granular Material (CBR 15)</t>
  </si>
  <si>
    <t>Foamed Bitumen</t>
  </si>
  <si>
    <t>4.5x10⁶</t>
  </si>
  <si>
    <t>Band 07</t>
  </si>
  <si>
    <t>Median</t>
  </si>
  <si>
    <t>SAMI</t>
  </si>
  <si>
    <t>7.5x10⁶</t>
  </si>
  <si>
    <t>Band 08</t>
  </si>
  <si>
    <t>Thin Bituminous Surfacing</t>
  </si>
  <si>
    <t>1.0x10⁷</t>
  </si>
  <si>
    <t>Band 09</t>
  </si>
  <si>
    <t>Primer</t>
  </si>
  <si>
    <t>1.5x10⁷</t>
  </si>
  <si>
    <t>Band 10</t>
  </si>
  <si>
    <t>2.5x10⁷</t>
  </si>
  <si>
    <t>Band 11</t>
  </si>
  <si>
    <t>5.0x10⁷</t>
  </si>
  <si>
    <t>Band 12</t>
  </si>
  <si>
    <t>7.5x10⁷</t>
  </si>
  <si>
    <t>Band 13</t>
  </si>
  <si>
    <t>1.0x10⁸</t>
  </si>
  <si>
    <t>Band 14</t>
  </si>
  <si>
    <t>Pavement Marking</t>
  </si>
  <si>
    <t>Road XSP</t>
  </si>
  <si>
    <t>Longitudinal</t>
  </si>
  <si>
    <t>Separation – Broken</t>
  </si>
  <si>
    <t>Red</t>
  </si>
  <si>
    <t>STOP Line</t>
  </si>
  <si>
    <t>Straight Arrow</t>
  </si>
  <si>
    <t>STOP</t>
  </si>
  <si>
    <t>Railway Box Marking</t>
  </si>
  <si>
    <t>Thermoplastic</t>
  </si>
  <si>
    <t>White</t>
  </si>
  <si>
    <t>Verge XSP</t>
  </si>
  <si>
    <t>Transverse</t>
  </si>
  <si>
    <t>Separation – Unbroken 100</t>
  </si>
  <si>
    <t>GIVE WAY Line</t>
  </si>
  <si>
    <t>Turn Arrow</t>
  </si>
  <si>
    <t>GIVE WAY</t>
  </si>
  <si>
    <t>Painted Median</t>
  </si>
  <si>
    <t>Waterborne Paint</t>
  </si>
  <si>
    <t>Yellow</t>
  </si>
  <si>
    <t>Bikeway XSP</t>
  </si>
  <si>
    <t>Point</t>
  </si>
  <si>
    <t>Separation – Unbroken 150</t>
  </si>
  <si>
    <t>Holding Lines</t>
  </si>
  <si>
    <t>Merge Arrow</t>
  </si>
  <si>
    <t>SLOW</t>
  </si>
  <si>
    <t>Island Tail</t>
  </si>
  <si>
    <t>Cold Applied Plastic</t>
  </si>
  <si>
    <t>Other XSP</t>
  </si>
  <si>
    <t>Area</t>
  </si>
  <si>
    <t>Barrier Line – One Way</t>
  </si>
  <si>
    <t>Green</t>
  </si>
  <si>
    <t>Zebra Crossing</t>
  </si>
  <si>
    <t>U-Turn Arrow</t>
  </si>
  <si>
    <t>SLOW DOWN</t>
  </si>
  <si>
    <t>Bus Area</t>
  </si>
  <si>
    <t>Tape</t>
  </si>
  <si>
    <t>Barrier Line – Two Way</t>
  </si>
  <si>
    <t>Blue</t>
  </si>
  <si>
    <t>Pedestrian Crossing</t>
  </si>
  <si>
    <t>Double Turn Arrow</t>
  </si>
  <si>
    <t>PED X</t>
  </si>
  <si>
    <t>Bicycle Lane</t>
  </si>
  <si>
    <t>Lane Line – Broken</t>
  </si>
  <si>
    <t>Non-reflective</t>
  </si>
  <si>
    <t>Bikeway Crossing Chevron</t>
  </si>
  <si>
    <t>45° Turn Arrow</t>
  </si>
  <si>
    <t>RAIL X</t>
  </si>
  <si>
    <t>LATM Threshold</t>
  </si>
  <si>
    <t>Lane Line – Unbroken</t>
  </si>
  <si>
    <t>Painted Island Nose</t>
  </si>
  <si>
    <t>Sequential Turn Arrow</t>
  </si>
  <si>
    <t>SCHOOL</t>
  </si>
  <si>
    <t>LATM Device</t>
  </si>
  <si>
    <t>Edge Line</t>
  </si>
  <si>
    <t>Rumble Strips</t>
  </si>
  <si>
    <t>Combo Arrow – Straight/Turn</t>
  </si>
  <si>
    <t>TL  TT-TT  DD-DD</t>
  </si>
  <si>
    <t>Speed Platform Type 1</t>
  </si>
  <si>
    <t>Island Outline</t>
  </si>
  <si>
    <t>Piano Keys</t>
  </si>
  <si>
    <t>Combo Arrow – Straight/Turn/Turn</t>
  </si>
  <si>
    <t>KEEP CLEAR</t>
  </si>
  <si>
    <t>Speed Platform Type 2</t>
  </si>
  <si>
    <t>Continuity Line</t>
  </si>
  <si>
    <t>Symbol</t>
  </si>
  <si>
    <t>Exit Lane Arrow</t>
  </si>
  <si>
    <t>AHEAD</t>
  </si>
  <si>
    <t>Pedestrian Refuge</t>
  </si>
  <si>
    <t>Turn Line</t>
  </si>
  <si>
    <t>Lettering</t>
  </si>
  <si>
    <t>Modified Roundabout Arrow</t>
  </si>
  <si>
    <t>END</t>
  </si>
  <si>
    <t>School Zone Enhancement</t>
  </si>
  <si>
    <t>Painted Islands</t>
  </si>
  <si>
    <t>Special Arrow</t>
  </si>
  <si>
    <t>BUS LANE</t>
  </si>
  <si>
    <t>Bikeway Blue and White Check</t>
  </si>
  <si>
    <t>No Stopping Line</t>
  </si>
  <si>
    <t>BUS LANE AHEAD</t>
  </si>
  <si>
    <t>Bikeway CAUTION</t>
  </si>
  <si>
    <t>Bus Lane Line</t>
  </si>
  <si>
    <t>BUS ONLY</t>
  </si>
  <si>
    <t>Bikeway SLOW DOWN</t>
  </si>
  <si>
    <t>Wide Centre Line</t>
  </si>
  <si>
    <t>T2 Patch</t>
  </si>
  <si>
    <t>BL</t>
  </si>
  <si>
    <t>Parallel Parking Bays – Broken Lines</t>
  </si>
  <si>
    <t>T3 Patch</t>
  </si>
  <si>
    <t>TL</t>
  </si>
  <si>
    <t>Parallel Parking Bays – Corner Marking</t>
  </si>
  <si>
    <t>BL Patch</t>
  </si>
  <si>
    <t>T2</t>
  </si>
  <si>
    <t>Bus Bay</t>
  </si>
  <si>
    <t>Pedestrian</t>
  </si>
  <si>
    <t>T3</t>
  </si>
  <si>
    <t>Taxi Rank</t>
  </si>
  <si>
    <t>Disabled Symbol – Background</t>
  </si>
  <si>
    <t>Loading Zone</t>
  </si>
  <si>
    <t>Disabled Symbol – No Background</t>
  </si>
  <si>
    <t>No-Bicycles</t>
  </si>
  <si>
    <t>No-Pedestrians</t>
  </si>
  <si>
    <t>Shared Pathway Combination</t>
  </si>
  <si>
    <t>Kerb Ramp Direction Arrow</t>
  </si>
  <si>
    <t>Bicycle Signage Manual Path Markings Library</t>
  </si>
  <si>
    <t>Pontoons</t>
  </si>
  <si>
    <t>Pontoon Material Type</t>
  </si>
  <si>
    <t>Pile Material Type</t>
  </si>
  <si>
    <t>Services</t>
  </si>
  <si>
    <t>Pontoon Y/N</t>
  </si>
  <si>
    <t>Piled</t>
  </si>
  <si>
    <t>Strut</t>
  </si>
  <si>
    <t>Spun Concrete</t>
  </si>
  <si>
    <t>Cable</t>
  </si>
  <si>
    <t>PVC in-situ Concrete</t>
  </si>
  <si>
    <t>Restricted Max. 6.0 Ton</t>
  </si>
  <si>
    <t>Restricted Max. 12 Ton</t>
  </si>
  <si>
    <t>Restricted Max. 24 Ton</t>
  </si>
  <si>
    <t>Restricted Max. 50 Ton</t>
  </si>
  <si>
    <t>Restricted Max. 75 Ton</t>
  </si>
  <si>
    <t>Restricted Max. 100 Ton</t>
  </si>
  <si>
    <t>Restricted Max. 125 Ton</t>
  </si>
  <si>
    <t>Restricted Max. 150 Ton</t>
  </si>
  <si>
    <t>Restricted Max. 200Ton</t>
  </si>
  <si>
    <t>Retaining Walls and Sea &amp; River Walls</t>
  </si>
  <si>
    <t>RWS&amp;RW Asset Class</t>
  </si>
  <si>
    <t>RWS&amp;RW Asset Sub-class</t>
  </si>
  <si>
    <t>S&amp;RW Asset Sub-class</t>
  </si>
  <si>
    <t>Y/N</t>
  </si>
  <si>
    <t>Sea Wall &amp; River Wall</t>
  </si>
  <si>
    <t>Retaining Wall</t>
  </si>
  <si>
    <t>Traffic Signs</t>
  </si>
  <si>
    <t>Post – Single</t>
  </si>
  <si>
    <t>Front lit – Incandescent</t>
  </si>
  <si>
    <t>Single Sided</t>
  </si>
  <si>
    <t>Static display</t>
  </si>
  <si>
    <t>Standard Signs</t>
  </si>
  <si>
    <t>Traffic Control Signs</t>
  </si>
  <si>
    <t>Rectangular - Portrait</t>
  </si>
  <si>
    <t>BCC</t>
  </si>
  <si>
    <t>De Neef</t>
  </si>
  <si>
    <t>3M</t>
  </si>
  <si>
    <t>Class 1X</t>
  </si>
  <si>
    <t>Post – Double</t>
  </si>
  <si>
    <t>Front lit – Fluorescent</t>
  </si>
  <si>
    <t>Double Sided</t>
  </si>
  <si>
    <t>Hinged</t>
  </si>
  <si>
    <t>Non-standard Signs</t>
  </si>
  <si>
    <t>Parking Management Signs</t>
  </si>
  <si>
    <t>Rectangular - Landscape</t>
  </si>
  <si>
    <t>TMR</t>
  </si>
  <si>
    <t>RMS</t>
  </si>
  <si>
    <t>Avery Dennison</t>
  </si>
  <si>
    <t>Class 1W</t>
  </si>
  <si>
    <t>Post – Multiple</t>
  </si>
  <si>
    <t>Front lit – Mercury Vapour</t>
  </si>
  <si>
    <t>Variable Display – Mechanical</t>
  </si>
  <si>
    <t>Direction &amp; Wayinding Signs</t>
  </si>
  <si>
    <t>Square</t>
  </si>
  <si>
    <t>LCC</t>
  </si>
  <si>
    <t>Jaybro</t>
  </si>
  <si>
    <t>Nikkalite</t>
  </si>
  <si>
    <t>Class 1</t>
  </si>
  <si>
    <t>Post – Flexible</t>
  </si>
  <si>
    <t>Front lit – High Pressure Sodium</t>
  </si>
  <si>
    <t>Variable Display – Electronic</t>
  </si>
  <si>
    <t>Diamond</t>
  </si>
  <si>
    <t>MBRC</t>
  </si>
  <si>
    <t>Artcraft</t>
  </si>
  <si>
    <t>Kiwalite (Sakai Australia)</t>
  </si>
  <si>
    <t>Class 2</t>
  </si>
  <si>
    <t>Lattice Post – Multiple</t>
  </si>
  <si>
    <t>Front lit – Unknown</t>
  </si>
  <si>
    <t>Combination Static and Electronic</t>
  </si>
  <si>
    <t>Circular</t>
  </si>
  <si>
    <t>ICC</t>
  </si>
  <si>
    <t>Reflective Signs and Decals</t>
  </si>
  <si>
    <t>Orafol Reflective Solutions</t>
  </si>
  <si>
    <t>Electricity Pole (EP)</t>
  </si>
  <si>
    <t>Slip Base</t>
  </si>
  <si>
    <t>Illuminated screen/panel (including back-lit)</t>
  </si>
  <si>
    <t>Triangular - Point Up</t>
  </si>
  <si>
    <t>RCC</t>
  </si>
  <si>
    <t>Traffic Control Supplies</t>
  </si>
  <si>
    <t>Reflect Fabrics</t>
  </si>
  <si>
    <t>Light Pole (LP)</t>
  </si>
  <si>
    <t>Breakaway Post</t>
  </si>
  <si>
    <t>Street Lighting</t>
  </si>
  <si>
    <t>Triangular - Point Down</t>
  </si>
  <si>
    <t>Saferoads</t>
  </si>
  <si>
    <t>Traffic Signal Pole</t>
  </si>
  <si>
    <t>DelNorth</t>
  </si>
  <si>
    <t>Post – Electricity Pole</t>
  </si>
  <si>
    <t>Nil</t>
  </si>
  <si>
    <t>Roadside</t>
  </si>
  <si>
    <t>Post – Light Pole</t>
  </si>
  <si>
    <t>Post – Traffic Signal Pole</t>
  </si>
  <si>
    <t>Cantilever</t>
  </si>
  <si>
    <t>Double Cantilever</t>
  </si>
  <si>
    <t>On-Structure</t>
  </si>
  <si>
    <t>On-Building</t>
  </si>
  <si>
    <t>Overhead Gantry</t>
  </si>
  <si>
    <t>Traffic Islands &amp; Medians</t>
  </si>
  <si>
    <t>Kerb and Channel Material</t>
  </si>
  <si>
    <t>In-situ Construction</t>
  </si>
  <si>
    <t>PC-1</t>
  </si>
  <si>
    <t>Type ‘D’/’F’ Layback</t>
  </si>
  <si>
    <t>Grassed</t>
  </si>
  <si>
    <t>Exotic Species</t>
  </si>
  <si>
    <t>Boulder Wall</t>
  </si>
  <si>
    <t>Bioretention System</t>
  </si>
  <si>
    <t>Concrete Lined</t>
  </si>
  <si>
    <t>Standard</t>
  </si>
  <si>
    <t>Aligned</t>
  </si>
  <si>
    <t>Kerb Ramp – Top</t>
  </si>
  <si>
    <t>Precast Concrete</t>
  </si>
  <si>
    <t>PC-2</t>
  </si>
  <si>
    <t>Concrete – Decorative Finish</t>
  </si>
  <si>
    <t>Gravel/Earth</t>
  </si>
  <si>
    <t>Flowering Plants</t>
  </si>
  <si>
    <t>Brick or Block</t>
  </si>
  <si>
    <t>Swale</t>
  </si>
  <si>
    <t>Asphalt Lined</t>
  </si>
  <si>
    <t>Directional</t>
  </si>
  <si>
    <t>Unaligned</t>
  </si>
  <si>
    <t>Kerb Ramp – Face</t>
  </si>
  <si>
    <t>PC-3</t>
  </si>
  <si>
    <t>Honed Concrete</t>
  </si>
  <si>
    <t>Landscapes</t>
  </si>
  <si>
    <t>Open Drain</t>
  </si>
  <si>
    <t>Stone Lined</t>
  </si>
  <si>
    <t>Non-standard</t>
  </si>
  <si>
    <t>Bus Stop</t>
  </si>
  <si>
    <t>PC-4</t>
  </si>
  <si>
    <t>Unformed</t>
  </si>
  <si>
    <t>Ground Cover</t>
  </si>
  <si>
    <t>Crib Block</t>
  </si>
  <si>
    <t>Table Drain</t>
  </si>
  <si>
    <t>Grassed/Turfed</t>
  </si>
  <si>
    <t>Ramp Warning</t>
  </si>
  <si>
    <t>PC-5</t>
  </si>
  <si>
    <t>Artificial Turf</t>
  </si>
  <si>
    <t>Hedges</t>
  </si>
  <si>
    <t>Dry Packed</t>
  </si>
  <si>
    <t>Other Type</t>
  </si>
  <si>
    <t>Landscaped</t>
  </si>
  <si>
    <t>Wayfinding</t>
  </si>
  <si>
    <t>PC-6</t>
  </si>
  <si>
    <t>No Kerb</t>
  </si>
  <si>
    <t>Rubber</t>
  </si>
  <si>
    <t>Large Grasses</t>
  </si>
  <si>
    <t>PC-7</t>
  </si>
  <si>
    <t>Plain Pavers</t>
  </si>
  <si>
    <t>Logs or Sleepers</t>
  </si>
  <si>
    <t>PC-8</t>
  </si>
  <si>
    <t>Decorative Pavers</t>
  </si>
  <si>
    <t>Shrub</t>
  </si>
  <si>
    <t>Reinforced Earth</t>
  </si>
  <si>
    <t>PC-9</t>
  </si>
  <si>
    <t>Wall</t>
  </si>
  <si>
    <t>Small Grasses</t>
  </si>
  <si>
    <t>PC-10</t>
  </si>
  <si>
    <t>Barrier</t>
  </si>
  <si>
    <t>Tree</t>
  </si>
  <si>
    <t>Earth Embankment</t>
  </si>
  <si>
    <t>PC-11</t>
  </si>
  <si>
    <t>Turf</t>
  </si>
  <si>
    <t>PC-12</t>
  </si>
  <si>
    <t>PC-13</t>
  </si>
  <si>
    <t>PC-14</t>
  </si>
  <si>
    <t>PC-15</t>
  </si>
  <si>
    <t>PC-16</t>
  </si>
  <si>
    <t>PC-17</t>
  </si>
  <si>
    <t>Tunnels</t>
  </si>
  <si>
    <t>Tunnel Y/N</t>
  </si>
  <si>
    <t>Natural Watercourse</t>
  </si>
  <si>
    <t>Cross River Tunnel</t>
  </si>
  <si>
    <t>Canopy Tube</t>
  </si>
  <si>
    <t>Improved Land</t>
  </si>
  <si>
    <t>Other Road Reserve Tunnel</t>
  </si>
  <si>
    <t>Cut &amp; Cover</t>
  </si>
  <si>
    <t>Developed Land</t>
  </si>
  <si>
    <t>Park Road Tunnel</t>
  </si>
  <si>
    <t>Driven</t>
  </si>
  <si>
    <t>City/Town Centre</t>
  </si>
  <si>
    <t>Park Pedestrian Tunnel</t>
  </si>
  <si>
    <t>Cast in Situ</t>
  </si>
  <si>
    <t>Shotcrete</t>
  </si>
  <si>
    <t>Road Reserve</t>
  </si>
  <si>
    <t>Bikeway Tunnel</t>
  </si>
  <si>
    <t>Immersed Tube</t>
  </si>
  <si>
    <t xml:space="preserve">Rail Corridor </t>
  </si>
  <si>
    <t>Walking Track Tunnel</t>
  </si>
  <si>
    <t xml:space="preserve">Bored </t>
  </si>
  <si>
    <t>Road Embankment</t>
  </si>
  <si>
    <t>Maintenance Access Tunnel</t>
  </si>
  <si>
    <t>Excavated</t>
  </si>
  <si>
    <t>Rail Embankment</t>
  </si>
  <si>
    <t>Mixed</t>
  </si>
  <si>
    <t>Wharves, Piers and Jetties</t>
  </si>
  <si>
    <t>Pavement Type</t>
  </si>
  <si>
    <t>Deck Waterproofing</t>
  </si>
  <si>
    <t>Wharves Y/N</t>
  </si>
  <si>
    <t>Wharve</t>
  </si>
  <si>
    <t>Flat Slab</t>
  </si>
  <si>
    <t>Pier</t>
  </si>
  <si>
    <t>Beam &amp; Slab</t>
  </si>
  <si>
    <t>Sprayed</t>
  </si>
  <si>
    <t>Vehicles</t>
  </si>
  <si>
    <t>Jetty</t>
  </si>
  <si>
    <t xml:space="preserve">Braced Frame </t>
  </si>
  <si>
    <t>Cementitous Screed</t>
  </si>
  <si>
    <t>Membrane</t>
  </si>
  <si>
    <t>Fishing Platform</t>
  </si>
  <si>
    <t>Girder &amp; Headstock</t>
  </si>
  <si>
    <t>Look Out</t>
  </si>
  <si>
    <t>Verge &amp; Accessways</t>
  </si>
  <si>
    <t>Landscape Type A</t>
  </si>
  <si>
    <t>Landscape Type P</t>
  </si>
  <si>
    <t>Landscape Type X</t>
  </si>
  <si>
    <t>Driveway Warning</t>
  </si>
  <si>
    <t>Rubberised Surface</t>
  </si>
  <si>
    <t>Composite Concrete/Paver</t>
  </si>
  <si>
    <t>Composite Exposed Aggregate/Paver</t>
  </si>
  <si>
    <t>Composite Asphalt/Paver</t>
  </si>
  <si>
    <t>Stormwater Inlet</t>
  </si>
  <si>
    <t>Roadway</t>
  </si>
  <si>
    <t>Sag Gully</t>
  </si>
  <si>
    <t>Grate Kerb in Line</t>
  </si>
  <si>
    <t>Standard Pit</t>
  </si>
  <si>
    <t>Fabric Bag</t>
  </si>
  <si>
    <t xml:space="preserve">Lintel 1.2m </t>
  </si>
  <si>
    <t>Type 'A'</t>
  </si>
  <si>
    <t>Bikeway/Lane</t>
  </si>
  <si>
    <t>Surcharge Gully</t>
  </si>
  <si>
    <t>Grate Lip in Line</t>
  </si>
  <si>
    <t>Precast  One-Piece incl. Lintel</t>
  </si>
  <si>
    <t>Gully Manhole</t>
  </si>
  <si>
    <t>Steel Basket</t>
  </si>
  <si>
    <t xml:space="preserve">Lintel 2.4m </t>
  </si>
  <si>
    <t>Type 'E' - City Type - Single</t>
  </si>
  <si>
    <t>Footpath</t>
  </si>
  <si>
    <t>Anti-ponding Gully</t>
  </si>
  <si>
    <t xml:space="preserve">City Type </t>
  </si>
  <si>
    <t>Cast in Situ Concrete</t>
  </si>
  <si>
    <t>Non-Standard Pit</t>
  </si>
  <si>
    <t>Plastic Basket</t>
  </si>
  <si>
    <t>Lintel 3.6m</t>
  </si>
  <si>
    <t>Type 'E' - City Type - Double</t>
  </si>
  <si>
    <t>Parks</t>
  </si>
  <si>
    <t>On-Grade Roadway Gully</t>
  </si>
  <si>
    <t>Back Inlet</t>
  </si>
  <si>
    <t>Steel Grate</t>
  </si>
  <si>
    <t xml:space="preserve">Lintel 4.8m </t>
  </si>
  <si>
    <t>Concrete Lid</t>
  </si>
  <si>
    <t>Field Inlet</t>
  </si>
  <si>
    <t>Backstone 1.2m</t>
  </si>
  <si>
    <t>Field Inlet - Type 1 - Raised Grate</t>
  </si>
  <si>
    <t>Trench Grating</t>
  </si>
  <si>
    <t>NA</t>
  </si>
  <si>
    <t>Backstone 2.1m</t>
  </si>
  <si>
    <t>Field Inlet - Type 2 - Flushed Grate</t>
  </si>
  <si>
    <t>Road Inlet</t>
  </si>
  <si>
    <t>Backstone 3.2m</t>
  </si>
  <si>
    <t>Field Inlet - Dome Top Cover</t>
  </si>
  <si>
    <t xml:space="preserve">Field Inelt - Other </t>
  </si>
  <si>
    <t>Precast Concrete Bar</t>
  </si>
  <si>
    <t>Gatic Smart Grate</t>
  </si>
  <si>
    <t>HydroFlow Grate</t>
  </si>
  <si>
    <t>MaxQ Hydro Grate</t>
  </si>
  <si>
    <t>Road Inlet Grate</t>
  </si>
  <si>
    <t>Trench Grate</t>
  </si>
  <si>
    <t>Stormwater Pipe</t>
  </si>
  <si>
    <t>Round</t>
  </si>
  <si>
    <t>Steel Reinforced Concrete</t>
  </si>
  <si>
    <t xml:space="preserve">Belled Socket </t>
  </si>
  <si>
    <t>Egg</t>
  </si>
  <si>
    <t xml:space="preserve">Fibre Reinforced Concrete </t>
  </si>
  <si>
    <t xml:space="preserve">Spigot and Socket </t>
  </si>
  <si>
    <t>Rectangular</t>
  </si>
  <si>
    <t xml:space="preserve">High Density Polyethylene </t>
  </si>
  <si>
    <t>Flush Joint - Sand Band</t>
  </si>
  <si>
    <t>Rounded Box</t>
  </si>
  <si>
    <t xml:space="preserve">Vitrified Clay </t>
  </si>
  <si>
    <t>Flush Joint - Rubber Band</t>
  </si>
  <si>
    <t>Beehive</t>
  </si>
  <si>
    <t>Cast-in-Situ Concrete</t>
  </si>
  <si>
    <t>Collar</t>
  </si>
  <si>
    <t>Inverted Beehive</t>
  </si>
  <si>
    <t xml:space="preserve">Brick </t>
  </si>
  <si>
    <t>Arched</t>
  </si>
  <si>
    <t>Vitreous Clay</t>
  </si>
  <si>
    <t>Coffin</t>
  </si>
  <si>
    <t>Polyvinyl</t>
  </si>
  <si>
    <t>Inverted Egg</t>
  </si>
  <si>
    <t>Lateral Egg</t>
  </si>
  <si>
    <t>Cast metal (iron)</t>
  </si>
  <si>
    <t>Trapezoidal</t>
  </si>
  <si>
    <t>Fabricated Metal</t>
  </si>
  <si>
    <t>Irregular</t>
  </si>
  <si>
    <t>Stormwater Manhole</t>
  </si>
  <si>
    <t>Cast-in-Situ</t>
  </si>
  <si>
    <t>Oblong</t>
  </si>
  <si>
    <t>Precast</t>
  </si>
  <si>
    <t>Chamber</t>
  </si>
  <si>
    <t>Yes/No</t>
  </si>
  <si>
    <t>Asset Owner Bridges</t>
  </si>
  <si>
    <t>Brisbane City Council - TPS Branch</t>
  </si>
  <si>
    <t>Brisbane City Council - NEWS Branch</t>
  </si>
  <si>
    <t>Brisbane City Council - Other Branch</t>
  </si>
  <si>
    <t>WaterSmart</t>
  </si>
  <si>
    <t>ASSET_STATUS</t>
  </si>
  <si>
    <t>MAKER_MODEL</t>
  </si>
  <si>
    <t>ASSET_CLASS</t>
  </si>
  <si>
    <t>WSA_SUBTYPE</t>
  </si>
  <si>
    <t>INLET_ASSET_CLASS</t>
  </si>
  <si>
    <t>OUTLET_ASSET_CLASS</t>
  </si>
  <si>
    <t>ASSET_POSITION</t>
  </si>
  <si>
    <t>TREAT_VEG_COVER_TYPE</t>
  </si>
  <si>
    <t>VEHICLE_MAINT_ACCESS</t>
  </si>
  <si>
    <t>VEHICLE_ACCESS_MATERIAL</t>
  </si>
  <si>
    <t>CONDITION</t>
  </si>
  <si>
    <t>As Constructed</t>
  </si>
  <si>
    <t>Bioretention Basin/Pod/Tree pits</t>
  </si>
  <si>
    <t>Designated access</t>
  </si>
  <si>
    <t>Good</t>
  </si>
  <si>
    <t>As Designed</t>
  </si>
  <si>
    <t>Ecosol - RSF4200</t>
  </si>
  <si>
    <t>Infiltration Trench</t>
  </si>
  <si>
    <t>Bioretention Swale</t>
  </si>
  <si>
    <t>Bridge</t>
  </si>
  <si>
    <t>Park/Public Open Space</t>
  </si>
  <si>
    <t>Vegetated</t>
  </si>
  <si>
    <t>No designated access</t>
  </si>
  <si>
    <t>Fair</t>
  </si>
  <si>
    <t>Designed</t>
  </si>
  <si>
    <t>Ecosol - RSF4300</t>
  </si>
  <si>
    <t>Gross Pollutant Trap</t>
  </si>
  <si>
    <t>Floating Trap</t>
  </si>
  <si>
    <t>Culvert</t>
  </si>
  <si>
    <t>Verge-Residential Access</t>
  </si>
  <si>
    <t>Vegetated and Mulch</t>
  </si>
  <si>
    <t>Public carpark access</t>
  </si>
  <si>
    <t>Grass Pavers</t>
  </si>
  <si>
    <t>Poor</t>
  </si>
  <si>
    <t>In Service</t>
  </si>
  <si>
    <t>Ecosol - RSF4450</t>
  </si>
  <si>
    <t>Permeable Urban Surface</t>
  </si>
  <si>
    <t>Gully Basket (pipe inlet)</t>
  </si>
  <si>
    <t>Verge-Non Residential Access</t>
  </si>
  <si>
    <t>Vegetated and Rocks</t>
  </si>
  <si>
    <t>Street access</t>
  </si>
  <si>
    <t>Not In Use</t>
  </si>
  <si>
    <t>Ecosol - RSF4600</t>
  </si>
  <si>
    <t>Sand Filter</t>
  </si>
  <si>
    <t>Net and Basket (end of pipe)</t>
  </si>
  <si>
    <t>Waterway Corridor</t>
  </si>
  <si>
    <t>Rock (swales only)</t>
  </si>
  <si>
    <t>Ecosol - RSF4750</t>
  </si>
  <si>
    <t>Sediment Basin</t>
  </si>
  <si>
    <t>Proprietary System</t>
  </si>
  <si>
    <t>Secondary Proprietary System</t>
  </si>
  <si>
    <t>Trees</t>
  </si>
  <si>
    <t>Retired</t>
  </si>
  <si>
    <t>Ecosol - RSF4900</t>
  </si>
  <si>
    <t>Non-Residential</t>
  </si>
  <si>
    <t>Grass</t>
  </si>
  <si>
    <t>Ecosol - RSF41050</t>
  </si>
  <si>
    <t>Wetland</t>
  </si>
  <si>
    <t>Stormwater End Structure</t>
  </si>
  <si>
    <t>Sediment Trap</t>
  </si>
  <si>
    <t>Stormwater Gully</t>
  </si>
  <si>
    <t>Ecosol - RSF41200</t>
  </si>
  <si>
    <t>Stormwater Junction</t>
  </si>
  <si>
    <t>Ecosol - RSF41350</t>
  </si>
  <si>
    <t>Trash Rack Open System</t>
  </si>
  <si>
    <t>Ecosol - RSF41500</t>
  </si>
  <si>
    <t>Trash Rack Underground</t>
  </si>
  <si>
    <t>Ecosol - RSF41800</t>
  </si>
  <si>
    <t>Tree Pod</t>
  </si>
  <si>
    <t>Stormwater SQID</t>
  </si>
  <si>
    <t>Humes - HumeGard HG12</t>
  </si>
  <si>
    <t>Infiltration Trenches</t>
  </si>
  <si>
    <t>Stormwater Waterbody</t>
  </si>
  <si>
    <t>Humes - HumeGard HG15</t>
  </si>
  <si>
    <t>Surface Drain</t>
  </si>
  <si>
    <t>Humes - HumeGard HG18</t>
  </si>
  <si>
    <t>Humes - HumeGard HG22</t>
  </si>
  <si>
    <t>Humes - HumeGard HG24</t>
  </si>
  <si>
    <t>Sheet Flow</t>
  </si>
  <si>
    <t>Humes - HumeGard HG27</t>
  </si>
  <si>
    <t>Humes - HumeGard HG30</t>
  </si>
  <si>
    <t>Humes - HumeGard HG30A</t>
  </si>
  <si>
    <t>Humes - HumeGard HG35</t>
  </si>
  <si>
    <t>Humes - HumeGard HG35A</t>
  </si>
  <si>
    <t>Humes - HumeGard HG40</t>
  </si>
  <si>
    <t>Humes - HumeGard HG40A</t>
  </si>
  <si>
    <t>Humes - HumeGard HG40B</t>
  </si>
  <si>
    <t>Humes - HumeGard HG45</t>
  </si>
  <si>
    <t>Humes - HumeGard HG45A</t>
  </si>
  <si>
    <t>Humes - HumeGard HG50</t>
  </si>
  <si>
    <t>Humes - HumeGarden Biofilter</t>
  </si>
  <si>
    <t>Humes - HydroFilter HF1000-A</t>
  </si>
  <si>
    <t>Humes - HydroFilter HF1000-B</t>
  </si>
  <si>
    <t>Humes - HydroFilter HF1000-C</t>
  </si>
  <si>
    <t>Humes - HydroFilter HF1000-D</t>
  </si>
  <si>
    <t>Humes - HydroFilter HF1000-E</t>
  </si>
  <si>
    <t>Humes - HydroFilter HF1000-F</t>
  </si>
  <si>
    <t>Humes - HydroFilter HF1000-G</t>
  </si>
  <si>
    <t>Humes - HydroFilter HF1000-H</t>
  </si>
  <si>
    <t>Humes - HydroFilter HF1000-I</t>
  </si>
  <si>
    <t>Humes - HydroFilter HF1000-J</t>
  </si>
  <si>
    <t>Humes - HydroFilter HF1800-A</t>
  </si>
  <si>
    <t>Humes - HydroFilter HF1800-B</t>
  </si>
  <si>
    <t>Humes - HydroFilter HF1800-C</t>
  </si>
  <si>
    <t>Humes - HydroFilter HF1800-D</t>
  </si>
  <si>
    <t>Humes - HydroFilter HF1800-E</t>
  </si>
  <si>
    <t>Humes - HydroFilter HF1800-G</t>
  </si>
  <si>
    <t>Humes - HydroFilter HF1800-H</t>
  </si>
  <si>
    <t>Humes - HydroFilter  HF1800-I</t>
  </si>
  <si>
    <t>Humes - HydroFilter  HF1800-J</t>
  </si>
  <si>
    <t>Humes - HydroFilter  HF2400-A</t>
  </si>
  <si>
    <t>Humes - HydroFilter  HF2400-B</t>
  </si>
  <si>
    <t>Humes - HydroFilter  HF2400-C</t>
  </si>
  <si>
    <t>Humes - HydroFilter  HF2400-D</t>
  </si>
  <si>
    <t>Humes - HydroFilter  HF2400-E</t>
  </si>
  <si>
    <t>Humes - HydroFilter  HF2400-F</t>
  </si>
  <si>
    <t>Humes - HydroFilter  HF2400-H</t>
  </si>
  <si>
    <t>Humes - HydroFilter  HF2400-I</t>
  </si>
  <si>
    <t>Humes - HydroFilter  HF2400-J</t>
  </si>
  <si>
    <t>Humes - HydroFilter  HF3000-A</t>
  </si>
  <si>
    <t>Humes - HydroFilter  HF3000-B</t>
  </si>
  <si>
    <t>Humes - HydroFilter  HF3000-C</t>
  </si>
  <si>
    <t>Humes - HydroFilter  HF3000-D</t>
  </si>
  <si>
    <t>Humes - HydroFilter  HF3000-E</t>
  </si>
  <si>
    <t>Humes - HydroFilter  HF3000-F</t>
  </si>
  <si>
    <t>Humes - HydroFilter  HF3000-G</t>
  </si>
  <si>
    <t>Humes - HydroFilter  HF3000-H</t>
  </si>
  <si>
    <t>Humes - HydroFilter  HF3000-I</t>
  </si>
  <si>
    <t>Humes - HydroFilter  HF3000-J</t>
  </si>
  <si>
    <t>Humes - JellyFish Filter JF1000-1-1</t>
  </si>
  <si>
    <t>Humes - JellyFish Filter JF1000-1-2</t>
  </si>
  <si>
    <t>Humes - JellyFish Filter JF1800-3-1</t>
  </si>
  <si>
    <t>Humes - JellyFish Filter JF1800-4-1</t>
  </si>
  <si>
    <t>Humes - JellyFish Filter JF1800-5-1</t>
  </si>
  <si>
    <t>Humes - JellyFish Filter JF1800-6-1</t>
  </si>
  <si>
    <t>Humes - JellyFish Filter JF2400-6-2</t>
  </si>
  <si>
    <t>Humes - JellyFish Filter JF2400-7-2</t>
  </si>
  <si>
    <t>Humes - JellyFish Filter JF2400-8-2</t>
  </si>
  <si>
    <t>Humes - JellyFish Filter JF2400-9-2</t>
  </si>
  <si>
    <t>Humes - JellyFish Filter JF2400-10-2</t>
  </si>
  <si>
    <t>Humes - JellyFish Filter JF3000-11-3</t>
  </si>
  <si>
    <t>Humes - JellyFish Filter JF3000-12-3</t>
  </si>
  <si>
    <t>Humes - JellyFish Filter JF3000-12-4</t>
  </si>
  <si>
    <t>Humes - JellyFish Filter JF3000-13-4</t>
  </si>
  <si>
    <t>Humes - JellyFish Filter JF3000-14-4</t>
  </si>
  <si>
    <t>Humes - JellyFish Filter JF3000-15-4</t>
  </si>
  <si>
    <t>Humes - JellyFish Filter JF3000-16-4</t>
  </si>
  <si>
    <t>Humes - JellyFish Filter JF3000-17-4</t>
  </si>
  <si>
    <t>Humes - JellyFish Filter JF3000-18-4</t>
  </si>
  <si>
    <t>Humes - JellyFish Filter JF3000-19-4</t>
  </si>
  <si>
    <t>Humes - JellyFish Filter JF3600-20-5</t>
  </si>
  <si>
    <t>Humes - JellyFish Filter JF3600-21-5</t>
  </si>
  <si>
    <t>Humes - JellyFish Filter JF3600-22-5</t>
  </si>
  <si>
    <t>Humes - JellyFish Filter JF3600-23-5</t>
  </si>
  <si>
    <t>Humes - JellyFish Filter JF3600-24-5</t>
  </si>
  <si>
    <t>Humes - JellyFish Filter JF3600-25-5</t>
  </si>
  <si>
    <t>Humes - JellyFish Filter JF3600-26-5</t>
  </si>
  <si>
    <t>Humes - JellyFish Filter JF3600-27-5</t>
  </si>
  <si>
    <t>Rocla - CDS Unit CDS0506</t>
  </si>
  <si>
    <t>Rocla - CDS Unit CDS0708</t>
  </si>
  <si>
    <t>Rocla - CDS Unit CDS0708M</t>
  </si>
  <si>
    <t>Rocla - CDS Unit CDS1009</t>
  </si>
  <si>
    <t>Rocla - CDS Unit CDS1012</t>
  </si>
  <si>
    <t>Rocla - CDS Unit CDS1015</t>
  </si>
  <si>
    <t>Rocla - CDS Unit CDS1512</t>
  </si>
  <si>
    <t>Rocla - CDS Unit CDS2018</t>
  </si>
  <si>
    <t>Rocla - CDS Unit CDS2028</t>
  </si>
  <si>
    <t>Rocla - CDS Unit CDS3018</t>
  </si>
  <si>
    <t>Rocla - CDS Unit CDS3024</t>
  </si>
  <si>
    <t>Rocla - CDS Unit CDS3030</t>
  </si>
  <si>
    <t>Rocla - CleansAll CL375</t>
  </si>
  <si>
    <t>Rocla - CleansAll CL600</t>
  </si>
  <si>
    <t>Rocla - CleansAll CL750</t>
  </si>
  <si>
    <t>Rocla - CleansAll CL900</t>
  </si>
  <si>
    <t>Rocla - CleansAll CL1200</t>
  </si>
  <si>
    <t>Rocla - CleansAll CL1350</t>
  </si>
  <si>
    <t>Stormwater 360 - EnviroPod</t>
  </si>
  <si>
    <t>Ecosol – RSF100</t>
  </si>
  <si>
    <t>TrussForte - Maximesh RH3030</t>
  </si>
  <si>
    <t>Humes - HumeCeptor STC2</t>
  </si>
  <si>
    <t>Humes - HumeCeptor STC3</t>
  </si>
  <si>
    <t>Humes - HumeCeptor STC5</t>
  </si>
  <si>
    <t>Humes - HumeCeptor STC7</t>
  </si>
  <si>
    <t>Humes - HumeCeptor STC9</t>
  </si>
  <si>
    <t>Humes - HumeCeptor STC14</t>
  </si>
  <si>
    <t>Humes - HumeCeptor STC18</t>
  </si>
  <si>
    <t>Humes - HumeCeptor STC23</t>
  </si>
  <si>
    <t>Humes - HumeCeptor STC27</t>
  </si>
  <si>
    <t>Bus Stops</t>
  </si>
  <si>
    <t>Bus Stop Y/N</t>
  </si>
  <si>
    <t>Grade</t>
  </si>
  <si>
    <t>TGSI Type</t>
  </si>
  <si>
    <t xml:space="preserve"> TGSI Material</t>
  </si>
  <si>
    <t xml:space="preserve"> TGSI Colour</t>
  </si>
  <si>
    <t>Bin Type</t>
  </si>
  <si>
    <t>VMS Text Owner</t>
  </si>
  <si>
    <t>Bus Stop Pavement Marking Type</t>
  </si>
  <si>
    <t>Bus Zone PM/Sign Ownership</t>
  </si>
  <si>
    <t>Premium</t>
  </si>
  <si>
    <t>Active</t>
  </si>
  <si>
    <t>Permanent</t>
  </si>
  <si>
    <t>Transport for Brisbane</t>
  </si>
  <si>
    <t>Cross fall too steep</t>
  </si>
  <si>
    <t>Blade BCC</t>
  </si>
  <si>
    <t>‘BUZ’</t>
  </si>
  <si>
    <t>BCC style</t>
  </si>
  <si>
    <t>A2</t>
  </si>
  <si>
    <t>≤2.5% gradient (1:40)</t>
  </si>
  <si>
    <t>Warning</t>
  </si>
  <si>
    <t>Concrete Paver</t>
  </si>
  <si>
    <t>Stainless Steel;</t>
  </si>
  <si>
    <t>City Signature</t>
  </si>
  <si>
    <t>Adshel Boulevard</t>
  </si>
  <si>
    <t>Public light only</t>
  </si>
  <si>
    <t>Mains Supply</t>
  </si>
  <si>
    <t>Fluorescent</t>
  </si>
  <si>
    <t>Roling</t>
  </si>
  <si>
    <t>Adshel</t>
  </si>
  <si>
    <t>240L Waste</t>
  </si>
  <si>
    <t xml:space="preserve">J pole </t>
  </si>
  <si>
    <t>Approach</t>
  </si>
  <si>
    <t>Council</t>
  </si>
  <si>
    <t>Toward Road</t>
  </si>
  <si>
    <t>Bus Box</t>
  </si>
  <si>
    <t>Intermediate</t>
  </si>
  <si>
    <t>Non-Active</t>
  </si>
  <si>
    <t>Temporary</t>
  </si>
  <si>
    <t>Brisbane Bus Lines</t>
  </si>
  <si>
    <t>Access path too narrow</t>
  </si>
  <si>
    <t>Blade Translink</t>
  </si>
  <si>
    <t>Greater Circle Line</t>
  </si>
  <si>
    <t>Translink style</t>
  </si>
  <si>
    <t>A3</t>
  </si>
  <si>
    <t>Broomed Finished Concrete</t>
  </si>
  <si>
    <t>2.5% – 5% gradient (1:40 to 1:20)</t>
  </si>
  <si>
    <t>Clay Paver</t>
  </si>
  <si>
    <t>Stainless Steel with Insert</t>
  </si>
  <si>
    <t>Public Transport</t>
  </si>
  <si>
    <t>Adshel Mini Boulevard</t>
  </si>
  <si>
    <t>Shelter roof mounted</t>
  </si>
  <si>
    <t>Solar</t>
  </si>
  <si>
    <t>Metal Halide</t>
  </si>
  <si>
    <t>Static</t>
  </si>
  <si>
    <t>240L Recycling</t>
  </si>
  <si>
    <t xml:space="preserve">In-shelter </t>
  </si>
  <si>
    <t>Orange</t>
  </si>
  <si>
    <t>Departure</t>
  </si>
  <si>
    <t>Type ‘D’ Kerb Only</t>
  </si>
  <si>
    <t>Away from Road</t>
  </si>
  <si>
    <t>Yellow Continuity Line</t>
  </si>
  <si>
    <t>Regular with Seat</t>
  </si>
  <si>
    <t>Bus Queensland</t>
  </si>
  <si>
    <t>Boarding point too small</t>
  </si>
  <si>
    <t>City Sights</t>
  </si>
  <si>
    <t>Rocket Service</t>
  </si>
  <si>
    <t>A4</t>
  </si>
  <si>
    <t>&gt;5% gradient (&gt;1:20)</t>
  </si>
  <si>
    <t>Ceramic Tile</t>
  </si>
  <si>
    <t>Type ‘F’</t>
  </si>
  <si>
    <t>Adshel Citysite</t>
  </si>
  <si>
    <t>Shelter roof and panel mounted</t>
  </si>
  <si>
    <t>Mercury Vapour</t>
  </si>
  <si>
    <t>Digital</t>
  </si>
  <si>
    <t>240L Waste/Recycling Combination</t>
  </si>
  <si>
    <t>In-shelter</t>
  </si>
  <si>
    <t>QR</t>
  </si>
  <si>
    <t>White Continuity Line</t>
  </si>
  <si>
    <t>Regular</t>
  </si>
  <si>
    <t>Clarks Logan City Bus Service</t>
  </si>
  <si>
    <t>One allocated space only</t>
  </si>
  <si>
    <t>District Stop (BCC)</t>
  </si>
  <si>
    <t>Combination ‘BUZ’ and Rocket</t>
  </si>
  <si>
    <t>Segmental Pavers</t>
  </si>
  <si>
    <t>Polyurethane Button</t>
  </si>
  <si>
    <t>Black</t>
  </si>
  <si>
    <t>Pryde</t>
  </si>
  <si>
    <t>Adshel Colonial</t>
  </si>
  <si>
    <t>Sodium Vapour (High Pressure)</t>
  </si>
  <si>
    <t>City Signature – Dome Top</t>
  </si>
  <si>
    <t>District</t>
  </si>
  <si>
    <t>Hornibrook Buslines</t>
  </si>
  <si>
    <t>District Stop (Translink)</t>
  </si>
  <si>
    <t>Honed concrete</t>
  </si>
  <si>
    <t>Stick-down Pad</t>
  </si>
  <si>
    <t>Charcoal</t>
  </si>
  <si>
    <t>Adshel Metro</t>
  </si>
  <si>
    <t xml:space="preserve">Private light only </t>
  </si>
  <si>
    <t>Sodium Vapour (Low Pressure)</t>
  </si>
  <si>
    <t>City Signature – Flat Top</t>
  </si>
  <si>
    <t>Type ‘E’ – Vertical Face</t>
  </si>
  <si>
    <t>Kangaroo Bus Lines</t>
  </si>
  <si>
    <t>‘J’ Pole – BCC White</t>
  </si>
  <si>
    <t>Grey</t>
  </si>
  <si>
    <t>Adshel Lifestyle</t>
  </si>
  <si>
    <t>Light Emitting Diode</t>
  </si>
  <si>
    <t>Alkina Ticket</t>
  </si>
  <si>
    <t>Type ‘E’ Kerb Only</t>
  </si>
  <si>
    <t>Mt Gravatt Coach and Travel</t>
  </si>
  <si>
    <t>‘J’ Pole – BCC Yellow</t>
  </si>
  <si>
    <t>None (Ground/Turf)</t>
  </si>
  <si>
    <t>Plastic Tile</t>
  </si>
  <si>
    <t>CS Voodoo</t>
  </si>
  <si>
    <t>Translink Type 1A</t>
  </si>
  <si>
    <t>TransLink Clamshell</t>
  </si>
  <si>
    <t>Multicolour/Digital</t>
  </si>
  <si>
    <t>Park Ridge Transit</t>
  </si>
  <si>
    <t>‘J’ Pole – Translink</t>
  </si>
  <si>
    <t>Ivory/Off White/Cream</t>
  </si>
  <si>
    <t>Translink Type 1B</t>
  </si>
  <si>
    <t>Vertical Face Kerb Only</t>
  </si>
  <si>
    <t>Lead Stop</t>
  </si>
  <si>
    <t>Translink Suburban (4B) with panel</t>
  </si>
  <si>
    <t>Stone Block, including Heritage Block</t>
  </si>
  <si>
    <t>Southern Cross Transit</t>
  </si>
  <si>
    <t>No Marker</t>
  </si>
  <si>
    <t>Translink Suburban (4B) without panel</t>
  </si>
  <si>
    <t>Thompson Bus Services</t>
  </si>
  <si>
    <t>Translink Suburban Mini</t>
  </si>
  <si>
    <t>Transdev Queensland</t>
  </si>
  <si>
    <t>Translink 2A</t>
  </si>
  <si>
    <t>Terracotta</t>
  </si>
  <si>
    <t>Translink 2B</t>
  </si>
  <si>
    <t>Other (Not Listed)</t>
  </si>
  <si>
    <t>Translink 3A</t>
  </si>
  <si>
    <t>Translink 3B</t>
  </si>
  <si>
    <t>Lattice</t>
  </si>
  <si>
    <t>Heritage</t>
  </si>
  <si>
    <t>Fixed structures that provide public pedestrian access to and from waterways for non-commercial purposes.</t>
  </si>
  <si>
    <t>BCC Property Name or Number</t>
  </si>
  <si>
    <t>Ward</t>
  </si>
  <si>
    <t>Creek, Waterway or Bay Name</t>
  </si>
  <si>
    <t>Program</t>
  </si>
  <si>
    <t>No. of Spans</t>
  </si>
  <si>
    <t>Maximum Span
(m)</t>
  </si>
  <si>
    <t>Asset  Centre Easting Coordinate</t>
  </si>
  <si>
    <t>Asset  Centre Northing Coordinate</t>
  </si>
  <si>
    <r>
      <t xml:space="preserve">Council Use Only
</t>
    </r>
    <r>
      <rPr>
        <i/>
        <sz val="8"/>
        <color rgb="FF002060"/>
        <rFont val="Arial"/>
        <family val="2"/>
      </rPr>
      <t xml:space="preserve">The Council Program that the Asset belongs to   </t>
    </r>
  </si>
  <si>
    <t>A structure that permits the movement of vehicles or pedestrians beneath the natural surface.</t>
  </si>
  <si>
    <t>No. of Barrels</t>
  </si>
  <si>
    <t>Asset Centre Easting Coordinate</t>
  </si>
  <si>
    <t>Asset Centre Northing Coordinate</t>
  </si>
  <si>
    <t>Number of Dedicated Road Traffic Lanes</t>
  </si>
  <si>
    <t>Number of Separated Bicycle Paths</t>
  </si>
  <si>
    <t>Number of Separated Pedestrian Paths</t>
  </si>
  <si>
    <t>Number of Shared Paths</t>
  </si>
  <si>
    <t>Creek, Waterway or Bay name</t>
  </si>
  <si>
    <t>TRIM Pink File Container</t>
  </si>
  <si>
    <t>Pontoon Material</t>
  </si>
  <si>
    <t>Pontoon</t>
  </si>
  <si>
    <t>Are structures that carry a road or path over an obstacle by spanning it.</t>
  </si>
  <si>
    <t>This is the number of traffic lanes on the boat or canoe ramp.</t>
  </si>
  <si>
    <t>Public Lighting</t>
  </si>
  <si>
    <t>Lighting Types</t>
  </si>
  <si>
    <t>Site Mount Types</t>
  </si>
  <si>
    <t>Pole Shape</t>
  </si>
  <si>
    <t>Pole Type</t>
  </si>
  <si>
    <t>Pole Colours</t>
  </si>
  <si>
    <t>Pole Footing Cage</t>
  </si>
  <si>
    <t>PL Y/N</t>
  </si>
  <si>
    <t>Outreach Arm Model</t>
  </si>
  <si>
    <t>Services Attached</t>
  </si>
  <si>
    <t>Functional</t>
  </si>
  <si>
    <t>Ground Mounted</t>
  </si>
  <si>
    <t>Base Plate Major</t>
  </si>
  <si>
    <t>Uniform Width</t>
  </si>
  <si>
    <t>Raw Concrete</t>
  </si>
  <si>
    <t>Integral on the pole</t>
  </si>
  <si>
    <t>Gooseneck</t>
  </si>
  <si>
    <t>U-Bolts</t>
  </si>
  <si>
    <t>Outreach Arm Manufacturer 1</t>
  </si>
  <si>
    <t>Outreach Arm Model 1</t>
  </si>
  <si>
    <t>C=Communication</t>
  </si>
  <si>
    <t>Decorative/Creative</t>
  </si>
  <si>
    <t>In Ground</t>
  </si>
  <si>
    <t>Base Plate Minor</t>
  </si>
  <si>
    <t>Stepped</t>
  </si>
  <si>
    <t>Stainless</t>
  </si>
  <si>
    <t>Integral on the luminaire</t>
  </si>
  <si>
    <t>C Hook</t>
  </si>
  <si>
    <t>U-Bolts – M20</t>
  </si>
  <si>
    <t>Outreach Arm Manufacturer 2</t>
  </si>
  <si>
    <t>Outreach Arm Model 2</t>
  </si>
  <si>
    <t>E=Electricity</t>
  </si>
  <si>
    <t>Pole Mounted</t>
  </si>
  <si>
    <t>Multifaceted</t>
  </si>
  <si>
    <t>Tapered</t>
  </si>
  <si>
    <t>Attached</t>
  </si>
  <si>
    <t>Curved</t>
  </si>
  <si>
    <t>U-Bolts – M24</t>
  </si>
  <si>
    <t>Outreach Arm Manufacturer 3</t>
  </si>
  <si>
    <t>Outreach Arm Model 3</t>
  </si>
  <si>
    <t>G=Gas</t>
  </si>
  <si>
    <t>Structure</t>
  </si>
  <si>
    <t>Offset</t>
  </si>
  <si>
    <t>Metropolis Storm Pearl</t>
  </si>
  <si>
    <t>Pole Model 4</t>
  </si>
  <si>
    <t>Straight</t>
  </si>
  <si>
    <t>Straight Bar Bolts</t>
  </si>
  <si>
    <t>Outreach Arm Manufacturer 4</t>
  </si>
  <si>
    <t>Outreach Arm Model 4</t>
  </si>
  <si>
    <t>N=None</t>
  </si>
  <si>
    <t>Composite</t>
  </si>
  <si>
    <t>BCC Grey 1</t>
  </si>
  <si>
    <t>Pole Model 5</t>
  </si>
  <si>
    <t>Straight Bar Bolts – M30 + M36</t>
  </si>
  <si>
    <t>Outreach Arm Manufacturer 5</t>
  </si>
  <si>
    <t>Outreach Arm Model 5</t>
  </si>
  <si>
    <t>O=Other</t>
  </si>
  <si>
    <t>BCC Grey 2</t>
  </si>
  <si>
    <t>Pole Model 6</t>
  </si>
  <si>
    <t>Bolt-Cage Combo</t>
  </si>
  <si>
    <t>Outreach Arm Manufacturer 6</t>
  </si>
  <si>
    <t>Outreach Arm Model 6</t>
  </si>
  <si>
    <t>S=Sewerage</t>
  </si>
  <si>
    <t>BCC Grey 3</t>
  </si>
  <si>
    <t>Pole Manufacturer 8</t>
  </si>
  <si>
    <t>Pole Model 7</t>
  </si>
  <si>
    <t>Outreach Arm Manufacturer 7</t>
  </si>
  <si>
    <t>Outreach Arm Model 7</t>
  </si>
  <si>
    <t>BCC Grey 4</t>
  </si>
  <si>
    <t>Pole Manufacturer 9</t>
  </si>
  <si>
    <t>Pole Model 8</t>
  </si>
  <si>
    <t>Outreach Arm Manufacturer 8</t>
  </si>
  <si>
    <t>Outreach Arm Model 8</t>
  </si>
  <si>
    <t>BCC Blue 1</t>
  </si>
  <si>
    <t>Pole Model 9</t>
  </si>
  <si>
    <t>Outreach Arm Manufacturer 9</t>
  </si>
  <si>
    <t>Outreach Arm Model 9</t>
  </si>
  <si>
    <t>BCC Blue 2</t>
  </si>
  <si>
    <t>Pole Model 10</t>
  </si>
  <si>
    <t>Outreach Arm Manufacturer 10</t>
  </si>
  <si>
    <t>Outreach Arm Model 10</t>
  </si>
  <si>
    <t>BCC Blue 3</t>
  </si>
  <si>
    <t>BCC Blue 4</t>
  </si>
  <si>
    <t>BCC Blue 5</t>
  </si>
  <si>
    <t>BCC Red 1</t>
  </si>
  <si>
    <t>BCC Red 2</t>
  </si>
  <si>
    <t>BCC Red 3</t>
  </si>
  <si>
    <t>BCC Red 4</t>
  </si>
  <si>
    <t>BCC Green 1</t>
  </si>
  <si>
    <t>BCC Green 2</t>
  </si>
  <si>
    <t>BCC Green 3</t>
  </si>
  <si>
    <t>BCC Green 4</t>
  </si>
  <si>
    <t>BCC Green 5</t>
  </si>
  <si>
    <t>BCC Yellow 1</t>
  </si>
  <si>
    <t>BCC Yellow 2</t>
  </si>
  <si>
    <t>BCC Yellow 3</t>
  </si>
  <si>
    <t>BCC Yellow 4</t>
  </si>
  <si>
    <t>BCC Yellow 5</t>
  </si>
  <si>
    <t>BCC White 1</t>
  </si>
  <si>
    <t>BCC White 2</t>
  </si>
  <si>
    <t>BCC White 3</t>
  </si>
  <si>
    <t>BCC White 4</t>
  </si>
  <si>
    <t>PL Light</t>
  </si>
  <si>
    <t>Lamp Wattage</t>
  </si>
  <si>
    <t xml:space="preserve">PE (Photoelectric) Cell Receptacle </t>
  </si>
  <si>
    <t>Maintainer</t>
  </si>
  <si>
    <t>SEMI CUT OFF</t>
  </si>
  <si>
    <t>AAA-LUX</t>
  </si>
  <si>
    <t>CFL-Compact Fluorescent</t>
  </si>
  <si>
    <t>7 PIN NEMA</t>
  </si>
  <si>
    <t>INTERNAL</t>
  </si>
  <si>
    <t>BCC - CL</t>
  </si>
  <si>
    <t>AEROSCREEN</t>
  </si>
  <si>
    <t>AEC ILLUMINAZIONE</t>
  </si>
  <si>
    <t>F-Fluorescent</t>
  </si>
  <si>
    <t>3 PIN NEMA</t>
  </si>
  <si>
    <t>5 PIN NEMA</t>
  </si>
  <si>
    <t>INTERNAL BAFFLE</t>
  </si>
  <si>
    <t>BCC - OTHER</t>
  </si>
  <si>
    <t>POST TOP</t>
  </si>
  <si>
    <t>ALDRIDGE</t>
  </si>
  <si>
    <t xml:space="preserve">LED-Light Emitting Diode </t>
  </si>
  <si>
    <t>D2</t>
  </si>
  <si>
    <t>EXTERNAL METAL SHIELD</t>
  </si>
  <si>
    <t>ENERGEX</t>
  </si>
  <si>
    <t>BULK HEAD</t>
  </si>
  <si>
    <t>ANOLIS</t>
  </si>
  <si>
    <t>77 929</t>
  </si>
  <si>
    <t>HPS-High Pressure Sodium</t>
  </si>
  <si>
    <t>FLOOD</t>
  </si>
  <si>
    <t>ATOM LIGHTING</t>
  </si>
  <si>
    <t>77 930</t>
  </si>
  <si>
    <t>MV-Mercury Vapour</t>
  </si>
  <si>
    <t>NEMA SHORTING CAP</t>
  </si>
  <si>
    <t>DHPW</t>
  </si>
  <si>
    <t>HIGH MAST</t>
  </si>
  <si>
    <t>BEGA</t>
  </si>
  <si>
    <t>AEROVLED - Type 2</t>
  </si>
  <si>
    <t>MH-Metal Halide</t>
  </si>
  <si>
    <t>QRAIL</t>
  </si>
  <si>
    <t>SPOT</t>
  </si>
  <si>
    <t>BETACOM</t>
  </si>
  <si>
    <t>AEROVLED - Type 3</t>
  </si>
  <si>
    <t>QLD STATE GOVT - OTHER</t>
  </si>
  <si>
    <t>HERITAGE</t>
  </si>
  <si>
    <t>COOPER LIGHTING</t>
  </si>
  <si>
    <t>ALS105-108</t>
  </si>
  <si>
    <t>TRANSURBAN (QLD)</t>
  </si>
  <si>
    <t>LINEAR</t>
  </si>
  <si>
    <t>CREE LIGHTING</t>
  </si>
  <si>
    <t>ALS162</t>
  </si>
  <si>
    <t>PRIVATE</t>
  </si>
  <si>
    <t>INGROUND UPLIGHT</t>
  </si>
  <si>
    <t>ENLIGHTEN</t>
  </si>
  <si>
    <t>ASTRA</t>
  </si>
  <si>
    <t>BAC</t>
  </si>
  <si>
    <t>BOLLARD</t>
  </si>
  <si>
    <t>EYE LIGHTING</t>
  </si>
  <si>
    <t>AVENUE</t>
  </si>
  <si>
    <t>OTHER</t>
  </si>
  <si>
    <t>GE LIGHTING</t>
  </si>
  <si>
    <t>B2001</t>
  </si>
  <si>
    <t>HAMILTON LSI</t>
  </si>
  <si>
    <t>B2224</t>
  </si>
  <si>
    <t>IGUZZINI</t>
  </si>
  <si>
    <t>BATHURST</t>
  </si>
  <si>
    <t>BCC001</t>
  </si>
  <si>
    <t>LED ROADWAY LIGHTING (LRL)</t>
  </si>
  <si>
    <t>BETALED - EDGE ROUND POST TOP</t>
  </si>
  <si>
    <t>LIGHTSCOPE</t>
  </si>
  <si>
    <t>ORANGETEK</t>
  </si>
  <si>
    <t>PHILIPS LIGHTING</t>
  </si>
  <si>
    <t>BETALED - XSPC023MEE4K</t>
  </si>
  <si>
    <t>PIERLITE</t>
  </si>
  <si>
    <t>BLD-STR-T2-HT-031</t>
  </si>
  <si>
    <t>RUUD LIGHTING</t>
  </si>
  <si>
    <t>BRP391 LED 60 - 50W</t>
  </si>
  <si>
    <t>BRP391 LED 96 - 80W</t>
  </si>
  <si>
    <t>SILL LIGHTING</t>
  </si>
  <si>
    <t>BRP392 LED 108 - 90W</t>
  </si>
  <si>
    <t>BVP381 - 100W</t>
  </si>
  <si>
    <t>STREET &amp; GARDEN</t>
  </si>
  <si>
    <t>BVP393 - 170W</t>
  </si>
  <si>
    <t>SYLVANIA</t>
  </si>
  <si>
    <t>BVP393 - 240W</t>
  </si>
  <si>
    <t>THORN LIGHTING</t>
  </si>
  <si>
    <t>CELLITE EXCELSIOR</t>
  </si>
  <si>
    <t>CHAMAELEON III-C</t>
  </si>
  <si>
    <t>VERSALUX</t>
  </si>
  <si>
    <t>CHAMAELEON III-C-E</t>
  </si>
  <si>
    <t>WE-EF</t>
  </si>
  <si>
    <t>CITY LITER</t>
  </si>
  <si>
    <t>OTHER (Not Listed)</t>
  </si>
  <si>
    <t>EVOLVE P4P5 - GEN 1 - 25W</t>
  </si>
  <si>
    <t>EVOLVE P4P5 - GEN 2 - 20W</t>
  </si>
  <si>
    <t>GL520</t>
  </si>
  <si>
    <t>GLADIATOR</t>
  </si>
  <si>
    <t>GREENDALE 430 - 18W</t>
  </si>
  <si>
    <t>GREENDALE 430 - 26W</t>
  </si>
  <si>
    <t>GREENDALE 550 MKII - 30W</t>
  </si>
  <si>
    <t>INSPIRE</t>
  </si>
  <si>
    <t>ITALIO 1</t>
  </si>
  <si>
    <t>ITALIO 2</t>
  </si>
  <si>
    <t>LEDIOC STREET 40VA</t>
  </si>
  <si>
    <t xml:space="preserve">LEDWAY </t>
  </si>
  <si>
    <t>METRO</t>
  </si>
  <si>
    <t>MITIS</t>
  </si>
  <si>
    <t>MODULAR - 17W</t>
  </si>
  <si>
    <t>MODULAR - 21W</t>
  </si>
  <si>
    <t>MODULAR - 25W</t>
  </si>
  <si>
    <t>MODULAR - 30W</t>
  </si>
  <si>
    <t>NOSTALGIA</t>
  </si>
  <si>
    <t>OPTISPAN</t>
  </si>
  <si>
    <t>PULSAR</t>
  </si>
  <si>
    <t>PUMA NARROW BEAM</t>
  </si>
  <si>
    <t>PUMA WIDE BEAM</t>
  </si>
  <si>
    <t>RHINO - LINEAR MINI</t>
  </si>
  <si>
    <t>RHINO - ROUND</t>
  </si>
  <si>
    <t>ROADFLAIR</t>
  </si>
  <si>
    <t>ROADSTER</t>
  </si>
  <si>
    <t>SATURN A</t>
  </si>
  <si>
    <t>SATURN P</t>
  </si>
  <si>
    <t>STREETLED - 25W</t>
  </si>
  <si>
    <t>STREETLED - ECO - 18W</t>
  </si>
  <si>
    <t>STREETLED - MK2 - 14W</t>
  </si>
  <si>
    <t>STREETLED - MK2 - 37W</t>
  </si>
  <si>
    <t>STREETLED - MK3 - 17W</t>
  </si>
  <si>
    <t>STREETLED - MK3 - 24W</t>
  </si>
  <si>
    <t>SUBURBAN</t>
  </si>
  <si>
    <t>SYLFLOOD ASYMMETRICAL</t>
  </si>
  <si>
    <t>SYLFLOOD SYMMETRIC</t>
  </si>
  <si>
    <t>TANGO G3</t>
  </si>
  <si>
    <t>THEROS MINI</t>
  </si>
  <si>
    <t>URBAN</t>
  </si>
  <si>
    <t>VANDALITE</t>
  </si>
  <si>
    <t>VANDALUX VANDAGUARD (600mm)</t>
  </si>
  <si>
    <t>VANDALUX VANDAGUARD (1200mm)</t>
  </si>
  <si>
    <t>OTHER (NOT LISTED)</t>
  </si>
  <si>
    <t>PL Electrical</t>
  </si>
  <si>
    <t>Solar Panel  Model</t>
  </si>
  <si>
    <t>Solar Panel  Manufacturer 1</t>
  </si>
  <si>
    <t>Solar Panel  Model 1</t>
  </si>
  <si>
    <t>12V</t>
  </si>
  <si>
    <t>Gel Battery</t>
  </si>
  <si>
    <t>Battery Brand 1</t>
  </si>
  <si>
    <t>Battery Model 1</t>
  </si>
  <si>
    <t>Underground Supply</t>
  </si>
  <si>
    <t>Switchboard Manufacturer 1</t>
  </si>
  <si>
    <t>Switchboard Model 1</t>
  </si>
  <si>
    <t>Attached to Structure</t>
  </si>
  <si>
    <t>Solar Panel  Manufacturer 2</t>
  </si>
  <si>
    <t>Solar Panel  Model 2</t>
  </si>
  <si>
    <t>24V</t>
  </si>
  <si>
    <t>AGM Battery</t>
  </si>
  <si>
    <t>Battery Brand 2</t>
  </si>
  <si>
    <t>Battery Model 2</t>
  </si>
  <si>
    <t>Overhead Supply</t>
  </si>
  <si>
    <t>Switchboard Manufacturer 2</t>
  </si>
  <si>
    <t>Switchboard Model 2</t>
  </si>
  <si>
    <t>Attached to Pole</t>
  </si>
  <si>
    <t>Solar Panel  Manufacturer 3</t>
  </si>
  <si>
    <t>Solar Panel  Model 3</t>
  </si>
  <si>
    <t>48V</t>
  </si>
  <si>
    <t>Lithium-ion Battery</t>
  </si>
  <si>
    <t>Battery Brand 3</t>
  </si>
  <si>
    <t>Battery Model 3</t>
  </si>
  <si>
    <t>Switchboard Manufacturer 3</t>
  </si>
  <si>
    <t>Switchboard Model 3</t>
  </si>
  <si>
    <t>Mounted on Post</t>
  </si>
  <si>
    <t>Solar Panel  Manufacturer 4</t>
  </si>
  <si>
    <t>Solar Panel  Model 4</t>
  </si>
  <si>
    <t>Tariff 91 – Watchman</t>
  </si>
  <si>
    <t>Battery Brand 4</t>
  </si>
  <si>
    <t>Battery Model 4</t>
  </si>
  <si>
    <t>Switchboard Manufacturer 4</t>
  </si>
  <si>
    <t>Switchboard Model 4</t>
  </si>
  <si>
    <t>Attached to Post</t>
  </si>
  <si>
    <t>Solar Panel  Manufacturer 5</t>
  </si>
  <si>
    <t>Solar Panel  Model 5</t>
  </si>
  <si>
    <t>Tariff 91 - Other</t>
  </si>
  <si>
    <t>Battery Brand 5</t>
  </si>
  <si>
    <t>Battery Model 5</t>
  </si>
  <si>
    <t>Switchboard Manufacturer 5</t>
  </si>
  <si>
    <t>Switchboard Model 5</t>
  </si>
  <si>
    <t>Solar Panel  Manufacturer 6</t>
  </si>
  <si>
    <t>Solar Panel  Model 6</t>
  </si>
  <si>
    <t>Metered</t>
  </si>
  <si>
    <t>Battery Brand 6</t>
  </si>
  <si>
    <t>Battery Model 6</t>
  </si>
  <si>
    <t>Switchboard Manufacturer 6</t>
  </si>
  <si>
    <t>Switchboard Model 6</t>
  </si>
  <si>
    <t>Pillar</t>
  </si>
  <si>
    <t>Solar Panel  Manufacturer 7</t>
  </si>
  <si>
    <t>Solar Panel  Model 7</t>
  </si>
  <si>
    <t>Battery Brand 7</t>
  </si>
  <si>
    <t>Battery Model 7</t>
  </si>
  <si>
    <t>Switchboard Manufacturer 7</t>
  </si>
  <si>
    <t>Switchboard Model 7</t>
  </si>
  <si>
    <t>Within a Pole</t>
  </si>
  <si>
    <t>Solar Panel  Manufacturer 8</t>
  </si>
  <si>
    <t>Solar Panel  Model 8</t>
  </si>
  <si>
    <t>Battery Brand 8</t>
  </si>
  <si>
    <t>Battery Model 8</t>
  </si>
  <si>
    <t>Switchboard Manufacturer 8</t>
  </si>
  <si>
    <t>Switchboard Model 8</t>
  </si>
  <si>
    <t>Solar Panel  Manufacturer 9</t>
  </si>
  <si>
    <t>Solar Panel  Model 9</t>
  </si>
  <si>
    <t>Battery Brand 9</t>
  </si>
  <si>
    <t>Battery Model 9</t>
  </si>
  <si>
    <t>Switchboard Manufacturer 9</t>
  </si>
  <si>
    <t>Switchboard Model 9</t>
  </si>
  <si>
    <t>Solar Panel  Manufacturer 10</t>
  </si>
  <si>
    <t>Solar Panel  Model 10</t>
  </si>
  <si>
    <t>Battery Brand 10</t>
  </si>
  <si>
    <t>Battery Model 10</t>
  </si>
  <si>
    <t>Switchboard Manufacturer 10</t>
  </si>
  <si>
    <t>Switchboard Model 10</t>
  </si>
  <si>
    <t>PL Pit</t>
  </si>
  <si>
    <t>Pit Model</t>
  </si>
  <si>
    <t>Class A</t>
  </si>
  <si>
    <t>Pit Manufacturer 1</t>
  </si>
  <si>
    <t>Pit Model 1</t>
  </si>
  <si>
    <t>P1</t>
  </si>
  <si>
    <t>Asbestos</t>
  </si>
  <si>
    <t>Cast Iron</t>
  </si>
  <si>
    <t>Blank</t>
  </si>
  <si>
    <t>Class B</t>
  </si>
  <si>
    <t>Pit Manufacturer 2</t>
  </si>
  <si>
    <t>Pit Model 2</t>
  </si>
  <si>
    <t>P2</t>
  </si>
  <si>
    <t>Electrical</t>
  </si>
  <si>
    <t>Class C</t>
  </si>
  <si>
    <t>Pit Manufacturer 3</t>
  </si>
  <si>
    <t>Pit Model 3</t>
  </si>
  <si>
    <t>P3</t>
  </si>
  <si>
    <t>Composite Plastic</t>
  </si>
  <si>
    <t>Electrical - Energex</t>
  </si>
  <si>
    <t>Class D</t>
  </si>
  <si>
    <t>Pit Manufacturer 4</t>
  </si>
  <si>
    <t>Pit Model 4</t>
  </si>
  <si>
    <t>P4</t>
  </si>
  <si>
    <t>Galvanised Mild Steel (GMS)</t>
  </si>
  <si>
    <t>Electrical - BCC</t>
  </si>
  <si>
    <t>Class E</t>
  </si>
  <si>
    <t>Pit Manufacturer 5</t>
  </si>
  <si>
    <t>Pit Model 5</t>
  </si>
  <si>
    <t>P5</t>
  </si>
  <si>
    <t>Galvanised Mild Steel (GMS) – Non Slip</t>
  </si>
  <si>
    <t>Communications</t>
  </si>
  <si>
    <t>Pit Manufacturer 6</t>
  </si>
  <si>
    <t>Pit Model 6</t>
  </si>
  <si>
    <t>P5 – Deep</t>
  </si>
  <si>
    <t>Galvanised Mild Steel (GMS) – In-Fill</t>
  </si>
  <si>
    <t>Communications - BCC</t>
  </si>
  <si>
    <t>Pit Manufacturer 7</t>
  </si>
  <si>
    <t>Pit Model 7</t>
  </si>
  <si>
    <t>P6</t>
  </si>
  <si>
    <t>Traffic Signals</t>
  </si>
  <si>
    <t>Pit Manufacturer 8</t>
  </si>
  <si>
    <t>Pit Model 8</t>
  </si>
  <si>
    <t>P8</t>
  </si>
  <si>
    <t>Pit Manufacturer 9</t>
  </si>
  <si>
    <t>Pit Model 9</t>
  </si>
  <si>
    <t>Pit Manufacturer 10</t>
  </si>
  <si>
    <t>Pit Model 10</t>
  </si>
  <si>
    <t>Brisbane suburbs:</t>
  </si>
  <si>
    <t>Acacia Ridge</t>
  </si>
  <si>
    <t>Bracken Ridge</t>
  </si>
  <si>
    <t>Albion</t>
  </si>
  <si>
    <t>Calamvale</t>
  </si>
  <si>
    <t>Alderley</t>
  </si>
  <si>
    <t>Central</t>
  </si>
  <si>
    <t>Algester</t>
  </si>
  <si>
    <t>Chandler</t>
  </si>
  <si>
    <t>Annerley</t>
  </si>
  <si>
    <t>Coorparoo</t>
  </si>
  <si>
    <t>Anstead</t>
  </si>
  <si>
    <t>Deagon</t>
  </si>
  <si>
    <t>Archerfield</t>
  </si>
  <si>
    <t>Doboy</t>
  </si>
  <si>
    <t>Ascot</t>
  </si>
  <si>
    <t>Enoggera</t>
  </si>
  <si>
    <t>Ashgrove</t>
  </si>
  <si>
    <t>Forest Lake</t>
  </si>
  <si>
    <t>Aspley</t>
  </si>
  <si>
    <t>Hamilton</t>
  </si>
  <si>
    <t>Auchenflower</t>
  </si>
  <si>
    <t>Holland Park</t>
  </si>
  <si>
    <t>Bald Hills</t>
  </si>
  <si>
    <t>Jamboree</t>
  </si>
  <si>
    <t>Balmoral</t>
  </si>
  <si>
    <t>Macgregor</t>
  </si>
  <si>
    <t>Banks Creek</t>
  </si>
  <si>
    <t>Marchant</t>
  </si>
  <si>
    <t>Banyo</t>
  </si>
  <si>
    <t>McDowall</t>
  </si>
  <si>
    <t>Bardon</t>
  </si>
  <si>
    <t>Moorooka</t>
  </si>
  <si>
    <t>Bellbowrie</t>
  </si>
  <si>
    <t>Morningside</t>
  </si>
  <si>
    <t>Belmont</t>
  </si>
  <si>
    <t>Northgate</t>
  </si>
  <si>
    <t>Boondall</t>
  </si>
  <si>
    <t>Paddington</t>
  </si>
  <si>
    <t>Bowen Hills</t>
  </si>
  <si>
    <t>Pullenvale</t>
  </si>
  <si>
    <t>Runcorn</t>
  </si>
  <si>
    <t>Bridgeman Downs</t>
  </si>
  <si>
    <t>Tennyson</t>
  </si>
  <si>
    <t>Brighton</t>
  </si>
  <si>
    <t>The Gabba</t>
  </si>
  <si>
    <t>Brisbane Airport</t>
  </si>
  <si>
    <t>The Gap</t>
  </si>
  <si>
    <t>Brisbane City</t>
  </si>
  <si>
    <t>Walter Taylor</t>
  </si>
  <si>
    <t>Brookfield</t>
  </si>
  <si>
    <t>Wynnum Manly</t>
  </si>
  <si>
    <t>Bulimba</t>
  </si>
  <si>
    <t>Burbank</t>
  </si>
  <si>
    <t>Camp Hill</t>
  </si>
  <si>
    <t>Cannon Hill</t>
  </si>
  <si>
    <t>Carina</t>
  </si>
  <si>
    <t>Carina Heights</t>
  </si>
  <si>
    <t>Carindale</t>
  </si>
  <si>
    <t>Carseldine</t>
  </si>
  <si>
    <t>Chapel Hill</t>
  </si>
  <si>
    <t>Chelmer</t>
  </si>
  <si>
    <t>Chermside</t>
  </si>
  <si>
    <t>Chermside West</t>
  </si>
  <si>
    <t>Chuwar</t>
  </si>
  <si>
    <t>Clayfield</t>
  </si>
  <si>
    <t>Coopers Plains</t>
  </si>
  <si>
    <t>Corinda</t>
  </si>
  <si>
    <t>Darra</t>
  </si>
  <si>
    <t>Doolandella</t>
  </si>
  <si>
    <t>Drewvale</t>
  </si>
  <si>
    <t>Durack</t>
  </si>
  <si>
    <t>Dutton Park</t>
  </si>
  <si>
    <t>Eagle Farm</t>
  </si>
  <si>
    <t>East Brisbane</t>
  </si>
  <si>
    <t>Eight Mile Plains</t>
  </si>
  <si>
    <t>Ellen Grove</t>
  </si>
  <si>
    <t>England Creek</t>
  </si>
  <si>
    <t>Enoggera Reservoir</t>
  </si>
  <si>
    <t>Everton Park</t>
  </si>
  <si>
    <t>Fairfield</t>
  </si>
  <si>
    <t>Ferny Grove</t>
  </si>
  <si>
    <t>Fig Tree Pocket</t>
  </si>
  <si>
    <t>Fitzgibbon</t>
  </si>
  <si>
    <t>Fortitude Valley</t>
  </si>
  <si>
    <t>Gaythorne</t>
  </si>
  <si>
    <t>Geebung</t>
  </si>
  <si>
    <t>Gordon Park</t>
  </si>
  <si>
    <t>Graceville</t>
  </si>
  <si>
    <t>Grange</t>
  </si>
  <si>
    <t>Greenslopes</t>
  </si>
  <si>
    <t>Gumdale</t>
  </si>
  <si>
    <t>Hawthorne</t>
  </si>
  <si>
    <t>Heathwood</t>
  </si>
  <si>
    <t>Hemmant</t>
  </si>
  <si>
    <t>Hendra</t>
  </si>
  <si>
    <t>Herston</t>
  </si>
  <si>
    <t>Highgate Hill</t>
  </si>
  <si>
    <t>Holland Park West</t>
  </si>
  <si>
    <t>Inala</t>
  </si>
  <si>
    <t>Indooroopilly</t>
  </si>
  <si>
    <t>Jamboree Heights</t>
  </si>
  <si>
    <t>Jindalee</t>
  </si>
  <si>
    <t>Kalinga</t>
  </si>
  <si>
    <t>Kangaroo Point</t>
  </si>
  <si>
    <t>Karana Downs</t>
  </si>
  <si>
    <t>Karawatha</t>
  </si>
  <si>
    <t>Kedron</t>
  </si>
  <si>
    <t>Kelvin Grove</t>
  </si>
  <si>
    <t>Kenmore</t>
  </si>
  <si>
    <t>Kenmore Hills</t>
  </si>
  <si>
    <t>Keperra</t>
  </si>
  <si>
    <t>Kholo</t>
  </si>
  <si>
    <t>Kuraby</t>
  </si>
  <si>
    <t>Lake Manchester</t>
  </si>
  <si>
    <t>Larapinta</t>
  </si>
  <si>
    <t>Lota</t>
  </si>
  <si>
    <t>Lutwyche</t>
  </si>
  <si>
    <t>Lytton</t>
  </si>
  <si>
    <t>Mackenzie</t>
  </si>
  <si>
    <t>Manly</t>
  </si>
  <si>
    <t>Manly West</t>
  </si>
  <si>
    <t>Mansfield</t>
  </si>
  <si>
    <t>Middle Park</t>
  </si>
  <si>
    <t>Milton</t>
  </si>
  <si>
    <t>Mitchelton</t>
  </si>
  <si>
    <t>Moggill</t>
  </si>
  <si>
    <t>Mt Coot-tha</t>
  </si>
  <si>
    <t>Mt Crosby</t>
  </si>
  <si>
    <t>Mt Gravatt</t>
  </si>
  <si>
    <t>Mt Gravatt East</t>
  </si>
  <si>
    <t>Mt Ommaney</t>
  </si>
  <si>
    <t>Murarrie</t>
  </si>
  <si>
    <t>Nathan</t>
  </si>
  <si>
    <t>New Farm</t>
  </si>
  <si>
    <t>Newmarket</t>
  </si>
  <si>
    <t>Newstead</t>
  </si>
  <si>
    <t>Norman Park</t>
  </si>
  <si>
    <t>Nudgee</t>
  </si>
  <si>
    <t>Nudgee Beach</t>
  </si>
  <si>
    <t>Nundah</t>
  </si>
  <si>
    <t>Oxley</t>
  </si>
  <si>
    <t>Pallara</t>
  </si>
  <si>
    <t>Parkinson</t>
  </si>
  <si>
    <t>Petrie Terrace</t>
  </si>
  <si>
    <t>Pinjarra Hills</t>
  </si>
  <si>
    <t>Pinkenba</t>
  </si>
  <si>
    <t>Port of Brisbane</t>
  </si>
  <si>
    <t>Ransome</t>
  </si>
  <si>
    <t>Red Hill</t>
  </si>
  <si>
    <t>Richlands</t>
  </si>
  <si>
    <t>Riverhills</t>
  </si>
  <si>
    <t>Robertson</t>
  </si>
  <si>
    <t>Rochedale</t>
  </si>
  <si>
    <t>Rocklea</t>
  </si>
  <si>
    <t>Salisbury</t>
  </si>
  <si>
    <t>Sandgate</t>
  </si>
  <si>
    <t>Seven Hills</t>
  </si>
  <si>
    <t>Seventeen Mile Rocks</t>
  </si>
  <si>
    <t>Sherwood</t>
  </si>
  <si>
    <t>Shorncliffe</t>
  </si>
  <si>
    <t>Sinnamon Park</t>
  </si>
  <si>
    <t>South Brisbane</t>
  </si>
  <si>
    <t>Spring Hill</t>
  </si>
  <si>
    <t>St Lucia</t>
  </si>
  <si>
    <t>Stafford</t>
  </si>
  <si>
    <t>Stafford Heights</t>
  </si>
  <si>
    <t>Stones Corner</t>
  </si>
  <si>
    <t>Stretton</t>
  </si>
  <si>
    <t>Sumner</t>
  </si>
  <si>
    <t>Sunnybank</t>
  </si>
  <si>
    <t>Sunnybank Hills</t>
  </si>
  <si>
    <t>Taigum</t>
  </si>
  <si>
    <t>Taringa</t>
  </si>
  <si>
    <t>Tarragindi</t>
  </si>
  <si>
    <t>Teneriffe</t>
  </si>
  <si>
    <t>Tingalpa</t>
  </si>
  <si>
    <t>Toowong</t>
  </si>
  <si>
    <t>Upper Brookfield</t>
  </si>
  <si>
    <t>Upper Kedron</t>
  </si>
  <si>
    <t>Upper Mt Gravatt</t>
  </si>
  <si>
    <t>Virginia</t>
  </si>
  <si>
    <t>Wacol</t>
  </si>
  <si>
    <t>Wakerley</t>
  </si>
  <si>
    <t>Wavell Heights</t>
  </si>
  <si>
    <t>West End</t>
  </si>
  <si>
    <t>Westlake</t>
  </si>
  <si>
    <t>Willawong</t>
  </si>
  <si>
    <t>Wilston</t>
  </si>
  <si>
    <t>Windsor</t>
  </si>
  <si>
    <t>Wishart</t>
  </si>
  <si>
    <t>Woolloongabba</t>
  </si>
  <si>
    <t>Wooloowin</t>
  </si>
  <si>
    <t>Wynnum</t>
  </si>
  <si>
    <t>Wynnum West</t>
  </si>
  <si>
    <t>Yeerongpilly</t>
  </si>
  <si>
    <t>Yeronga</t>
  </si>
  <si>
    <t>Zillmere</t>
  </si>
  <si>
    <t>EVOLVE P4P5 - GEN 3 - 17W</t>
  </si>
  <si>
    <t>ROADLED</t>
  </si>
  <si>
    <t>NXT-12S</t>
  </si>
  <si>
    <t>NXT-12C</t>
  </si>
  <si>
    <t>NXT-24S</t>
  </si>
  <si>
    <t>NXT-72M</t>
  </si>
  <si>
    <t>NXT-36S</t>
  </si>
  <si>
    <t>NXT-48M</t>
  </si>
  <si>
    <t>BETALED - LEDWAY</t>
  </si>
  <si>
    <t>PROTECTALUX</t>
  </si>
  <si>
    <t>Deemed Luminaire Wattage</t>
  </si>
  <si>
    <t>CFL26</t>
  </si>
  <si>
    <t>CFL32</t>
  </si>
  <si>
    <t>CFL42</t>
  </si>
  <si>
    <t>F13</t>
  </si>
  <si>
    <t>F18</t>
  </si>
  <si>
    <t>F25</t>
  </si>
  <si>
    <t>F2X14</t>
  </si>
  <si>
    <t>F2X18</t>
  </si>
  <si>
    <t>F2X36</t>
  </si>
  <si>
    <t>F36</t>
  </si>
  <si>
    <t>F48</t>
  </si>
  <si>
    <t>H100</t>
  </si>
  <si>
    <t>H1000</t>
  </si>
  <si>
    <t>H150</t>
  </si>
  <si>
    <t>H250</t>
  </si>
  <si>
    <t>H35</t>
  </si>
  <si>
    <t>H400</t>
  </si>
  <si>
    <t>H70</t>
  </si>
  <si>
    <t>L0137</t>
  </si>
  <si>
    <t>L0164</t>
  </si>
  <si>
    <t>L0165</t>
  </si>
  <si>
    <t>L0166</t>
  </si>
  <si>
    <t>L0167</t>
  </si>
  <si>
    <t>L0169</t>
  </si>
  <si>
    <t>L0170</t>
  </si>
  <si>
    <t>L0171</t>
  </si>
  <si>
    <t>L0173</t>
  </si>
  <si>
    <t>L0174</t>
  </si>
  <si>
    <t>L0176</t>
  </si>
  <si>
    <t>L0177</t>
  </si>
  <si>
    <t>L0183</t>
  </si>
  <si>
    <t>L0186</t>
  </si>
  <si>
    <t>L0209</t>
  </si>
  <si>
    <t>L0212</t>
  </si>
  <si>
    <t>L0216</t>
  </si>
  <si>
    <t>L0219</t>
  </si>
  <si>
    <t>L0220</t>
  </si>
  <si>
    <t>L0225</t>
  </si>
  <si>
    <t>L0230</t>
  </si>
  <si>
    <t>L0231</t>
  </si>
  <si>
    <t>L0232</t>
  </si>
  <si>
    <t>L0235</t>
  </si>
  <si>
    <t>L0240</t>
  </si>
  <si>
    <t>L0241</t>
  </si>
  <si>
    <t>L0243</t>
  </si>
  <si>
    <t>L0244</t>
  </si>
  <si>
    <t>L0250</t>
  </si>
  <si>
    <t>L0253</t>
  </si>
  <si>
    <t>L0257</t>
  </si>
  <si>
    <t>L0260</t>
  </si>
  <si>
    <t>L0262</t>
  </si>
  <si>
    <t>L0266</t>
  </si>
  <si>
    <t>L0269</t>
  </si>
  <si>
    <t>L0274</t>
  </si>
  <si>
    <t>L0277</t>
  </si>
  <si>
    <t>L0281</t>
  </si>
  <si>
    <t>L0282</t>
  </si>
  <si>
    <t>L0284</t>
  </si>
  <si>
    <t>L0286</t>
  </si>
  <si>
    <t>L0290</t>
  </si>
  <si>
    <t>L0293</t>
  </si>
  <si>
    <t>L0295</t>
  </si>
  <si>
    <t>L0297</t>
  </si>
  <si>
    <t>L0298</t>
  </si>
  <si>
    <t>L0300</t>
  </si>
  <si>
    <t>L0305</t>
  </si>
  <si>
    <t>L0306</t>
  </si>
  <si>
    <t>L0309</t>
  </si>
  <si>
    <t>L0325</t>
  </si>
  <si>
    <t>L0326</t>
  </si>
  <si>
    <t>L0327</t>
  </si>
  <si>
    <t>L0330</t>
  </si>
  <si>
    <t>L0332</t>
  </si>
  <si>
    <t>L0337</t>
  </si>
  <si>
    <t>L0340</t>
  </si>
  <si>
    <t>L0343</t>
  </si>
  <si>
    <t>L0344</t>
  </si>
  <si>
    <t>L0348</t>
  </si>
  <si>
    <t>L0352</t>
  </si>
  <si>
    <t>L0360</t>
  </si>
  <si>
    <t>L0362</t>
  </si>
  <si>
    <t>L0376</t>
  </si>
  <si>
    <t>L0378</t>
  </si>
  <si>
    <t>L0392</t>
  </si>
  <si>
    <t>L0393</t>
  </si>
  <si>
    <t>L0400</t>
  </si>
  <si>
    <t>L0408</t>
  </si>
  <si>
    <t>L0410</t>
  </si>
  <si>
    <t>L0411</t>
  </si>
  <si>
    <t>L0418</t>
  </si>
  <si>
    <t>L0420</t>
  </si>
  <si>
    <t>L0426</t>
  </si>
  <si>
    <t>L0431</t>
  </si>
  <si>
    <t>L0440</t>
  </si>
  <si>
    <t>L0451</t>
  </si>
  <si>
    <t>L0456</t>
  </si>
  <si>
    <t>L0463</t>
  </si>
  <si>
    <t>L0469</t>
  </si>
  <si>
    <t>L0470</t>
  </si>
  <si>
    <t>L0471</t>
  </si>
  <si>
    <t>L0474</t>
  </si>
  <si>
    <t>L0487</t>
  </si>
  <si>
    <t>L0490</t>
  </si>
  <si>
    <t>L0492</t>
  </si>
  <si>
    <t>L0501</t>
  </si>
  <si>
    <t>L0502</t>
  </si>
  <si>
    <t>L0507</t>
  </si>
  <si>
    <t>L0509</t>
  </si>
  <si>
    <t>L0510</t>
  </si>
  <si>
    <t>L0545</t>
  </si>
  <si>
    <t>L0550</t>
  </si>
  <si>
    <t>L0551</t>
  </si>
  <si>
    <t>L0555</t>
  </si>
  <si>
    <t>L0558</t>
  </si>
  <si>
    <t>L0560</t>
  </si>
  <si>
    <t>L0567</t>
  </si>
  <si>
    <t>L0568</t>
  </si>
  <si>
    <t>L0581</t>
  </si>
  <si>
    <t>L0593</t>
  </si>
  <si>
    <t>L0604</t>
  </si>
  <si>
    <t>L0612</t>
  </si>
  <si>
    <t>L0613</t>
  </si>
  <si>
    <t>L0630</t>
  </si>
  <si>
    <t>L0632</t>
  </si>
  <si>
    <t>L0656</t>
  </si>
  <si>
    <t>L0657</t>
  </si>
  <si>
    <t>L0675</t>
  </si>
  <si>
    <t>L0686</t>
  </si>
  <si>
    <t>L0689</t>
  </si>
  <si>
    <t>L0692</t>
  </si>
  <si>
    <t>L0693</t>
  </si>
  <si>
    <t>L0694</t>
  </si>
  <si>
    <t>L0696</t>
  </si>
  <si>
    <t>L0700</t>
  </si>
  <si>
    <t>L0702</t>
  </si>
  <si>
    <t>L0704</t>
  </si>
  <si>
    <t>L0707</t>
  </si>
  <si>
    <t>L0713</t>
  </si>
  <si>
    <t>L0724</t>
  </si>
  <si>
    <t>L0728</t>
  </si>
  <si>
    <t>L0730</t>
  </si>
  <si>
    <t>L0732</t>
  </si>
  <si>
    <t>L0734</t>
  </si>
  <si>
    <t>L0740</t>
  </si>
  <si>
    <t>L0786</t>
  </si>
  <si>
    <t>L0787</t>
  </si>
  <si>
    <t>L0790</t>
  </si>
  <si>
    <t>L0793</t>
  </si>
  <si>
    <t>L0806</t>
  </si>
  <si>
    <t>L0808</t>
  </si>
  <si>
    <t>L0812</t>
  </si>
  <si>
    <t>L0815</t>
  </si>
  <si>
    <t>L0822</t>
  </si>
  <si>
    <t>L0834</t>
  </si>
  <si>
    <t>L0847</t>
  </si>
  <si>
    <t>L0853</t>
  </si>
  <si>
    <t>L0860</t>
  </si>
  <si>
    <t>L0865</t>
  </si>
  <si>
    <t>L0877</t>
  </si>
  <si>
    <t>L0880</t>
  </si>
  <si>
    <t>L0883</t>
  </si>
  <si>
    <t>L0896</t>
  </si>
  <si>
    <t>L0912</t>
  </si>
  <si>
    <t>L0913</t>
  </si>
  <si>
    <t>L0916</t>
  </si>
  <si>
    <t>L0918</t>
  </si>
  <si>
    <t>L0928</t>
  </si>
  <si>
    <t>L0936</t>
  </si>
  <si>
    <t>L0948</t>
  </si>
  <si>
    <t>L0970</t>
  </si>
  <si>
    <t>L0975</t>
  </si>
  <si>
    <t>L0979</t>
  </si>
  <si>
    <t>L0980</t>
  </si>
  <si>
    <t>L0988</t>
  </si>
  <si>
    <t>L1003</t>
  </si>
  <si>
    <t>L1004</t>
  </si>
  <si>
    <t>L1012</t>
  </si>
  <si>
    <t>L1030</t>
  </si>
  <si>
    <t>L1060</t>
  </si>
  <si>
    <t>L1079</t>
  </si>
  <si>
    <t>L1080</t>
  </si>
  <si>
    <t>L1082</t>
  </si>
  <si>
    <t>L1083</t>
  </si>
  <si>
    <t>L1095</t>
  </si>
  <si>
    <t>L1099</t>
  </si>
  <si>
    <t>L1140</t>
  </si>
  <si>
    <t>L1150</t>
  </si>
  <si>
    <t>L1160</t>
  </si>
  <si>
    <t>L1164</t>
  </si>
  <si>
    <t>L1170</t>
  </si>
  <si>
    <t>L1185</t>
  </si>
  <si>
    <t>L1205</t>
  </si>
  <si>
    <t>L1231</t>
  </si>
  <si>
    <t>L1233</t>
  </si>
  <si>
    <t>L1240</t>
  </si>
  <si>
    <t>L1265</t>
  </si>
  <si>
    <t>L1267</t>
  </si>
  <si>
    <t>L1271</t>
  </si>
  <si>
    <t>L1314</t>
  </si>
  <si>
    <t>L1318</t>
  </si>
  <si>
    <t>L1321</t>
  </si>
  <si>
    <t>L1326</t>
  </si>
  <si>
    <t>L1370</t>
  </si>
  <si>
    <t>L1376</t>
  </si>
  <si>
    <t>L1382</t>
  </si>
  <si>
    <t>L1406</t>
  </si>
  <si>
    <t>L1409</t>
  </si>
  <si>
    <t>L1430</t>
  </si>
  <si>
    <t>L1434</t>
  </si>
  <si>
    <t>L1438</t>
  </si>
  <si>
    <t>L1449</t>
  </si>
  <si>
    <t>L1454</t>
  </si>
  <si>
    <t>L1503</t>
  </si>
  <si>
    <t>L1512</t>
  </si>
  <si>
    <t>L1515</t>
  </si>
  <si>
    <t>L1533</t>
  </si>
  <si>
    <t>L1540</t>
  </si>
  <si>
    <t>L1541</t>
  </si>
  <si>
    <t>L1566</t>
  </si>
  <si>
    <t>L1570</t>
  </si>
  <si>
    <t>L1580</t>
  </si>
  <si>
    <t>L1581</t>
  </si>
  <si>
    <t>L1590</t>
  </si>
  <si>
    <t>L1594</t>
  </si>
  <si>
    <t>L1605</t>
  </si>
  <si>
    <t>L1672</t>
  </si>
  <si>
    <t>L1700</t>
  </si>
  <si>
    <t>L1716</t>
  </si>
  <si>
    <t>L1722</t>
  </si>
  <si>
    <t>L1749</t>
  </si>
  <si>
    <t>L1760</t>
  </si>
  <si>
    <t>L1772</t>
  </si>
  <si>
    <t>L1781</t>
  </si>
  <si>
    <t>L1790</t>
  </si>
  <si>
    <t>L1835</t>
  </si>
  <si>
    <t>L1920</t>
  </si>
  <si>
    <t>L1962</t>
  </si>
  <si>
    <t>L1974</t>
  </si>
  <si>
    <t>L1979</t>
  </si>
  <si>
    <t>L1989</t>
  </si>
  <si>
    <t>L2000</t>
  </si>
  <si>
    <t>L2023</t>
  </si>
  <si>
    <t>L2029</t>
  </si>
  <si>
    <t>L2041</t>
  </si>
  <si>
    <t>L2060</t>
  </si>
  <si>
    <t>L2065</t>
  </si>
  <si>
    <t>L2120</t>
  </si>
  <si>
    <t>L2147</t>
  </si>
  <si>
    <t>L2190</t>
  </si>
  <si>
    <t>L2226</t>
  </si>
  <si>
    <t>L2307</t>
  </si>
  <si>
    <t>L2339</t>
  </si>
  <si>
    <t>L2356</t>
  </si>
  <si>
    <t>L2370</t>
  </si>
  <si>
    <t>L2440</t>
  </si>
  <si>
    <t>L2450</t>
  </si>
  <si>
    <t>L2470</t>
  </si>
  <si>
    <t>L2580</t>
  </si>
  <si>
    <t>L2589</t>
  </si>
  <si>
    <t>L2600</t>
  </si>
  <si>
    <t>L2612</t>
  </si>
  <si>
    <t>L2664</t>
  </si>
  <si>
    <t>L2750</t>
  </si>
  <si>
    <t>L2751</t>
  </si>
  <si>
    <t>L2810</t>
  </si>
  <si>
    <t>L2933</t>
  </si>
  <si>
    <t>L2938</t>
  </si>
  <si>
    <t>L3090</t>
  </si>
  <si>
    <t>L3096</t>
  </si>
  <si>
    <t>L3128</t>
  </si>
  <si>
    <t>L3521</t>
  </si>
  <si>
    <t>L3841</t>
  </si>
  <si>
    <t>L4666</t>
  </si>
  <si>
    <t>M125</t>
  </si>
  <si>
    <t>M250</t>
  </si>
  <si>
    <t>M400</t>
  </si>
  <si>
    <t>M50</t>
  </si>
  <si>
    <t>M500</t>
  </si>
  <si>
    <t>M80</t>
  </si>
  <si>
    <t>S100</t>
  </si>
  <si>
    <t>S150</t>
  </si>
  <si>
    <t>S250</t>
  </si>
  <si>
    <t>S400</t>
  </si>
  <si>
    <t>S50</t>
  </si>
  <si>
    <t>S70</t>
  </si>
  <si>
    <t>WS-SERIES</t>
  </si>
  <si>
    <t>AT9803</t>
  </si>
  <si>
    <t>AT9811</t>
  </si>
  <si>
    <t>AT9812</t>
  </si>
  <si>
    <t>AT9871</t>
  </si>
  <si>
    <t>AT9873</t>
  </si>
  <si>
    <t>AT9890</t>
  </si>
  <si>
    <t>NAVION</t>
  </si>
  <si>
    <t>77 938</t>
  </si>
  <si>
    <t>TERRALED MINI</t>
  </si>
  <si>
    <t>PERFORMANCE IN LIGHTING</t>
  </si>
  <si>
    <t>TUBELINE BGP360</t>
  </si>
  <si>
    <t>TUBEPOINT BGP232</t>
  </si>
  <si>
    <t>TUBEPOINT BGP233</t>
  </si>
  <si>
    <t>TUBEPOINT BGP234</t>
  </si>
  <si>
    <t>GREENSTREET LED</t>
  </si>
  <si>
    <t>EDGE</t>
  </si>
  <si>
    <t>EDGE XAL</t>
  </si>
  <si>
    <t>EDGE - AREA - ROUND</t>
  </si>
  <si>
    <t>EDGE - HIGH OUTPUT - AREA</t>
  </si>
  <si>
    <t>EDGE XAR</t>
  </si>
  <si>
    <t>XSPM</t>
  </si>
  <si>
    <t>XSPR</t>
  </si>
  <si>
    <t>THORLUX</t>
  </si>
  <si>
    <t>STARBEAM</t>
  </si>
  <si>
    <t>STAR FLOOD</t>
  </si>
  <si>
    <t>PFL240</t>
  </si>
  <si>
    <t>PFL540</t>
  </si>
  <si>
    <t>RFL530</t>
  </si>
  <si>
    <t>RFL540</t>
  </si>
  <si>
    <t>VFL520</t>
  </si>
  <si>
    <t>VFL530</t>
  </si>
  <si>
    <t>VFL540</t>
  </si>
  <si>
    <t>CCT</t>
  </si>
  <si>
    <t>RBG</t>
  </si>
  <si>
    <t>RBGW</t>
  </si>
  <si>
    <t>Luminaire Optics Type</t>
  </si>
  <si>
    <t>TYPE III</t>
  </si>
  <si>
    <t>Deemed Light Source Wattage of the Luminaire, including control gear</t>
  </si>
  <si>
    <t>CCT (K)</t>
  </si>
  <si>
    <t>Warranty Number</t>
  </si>
  <si>
    <r>
      <t xml:space="preserve">Council Use Only
</t>
    </r>
    <r>
      <rPr>
        <i/>
        <sz val="8"/>
        <color rgb="FF002060"/>
        <rFont val="Arial"/>
        <family val="2"/>
      </rPr>
      <t>SAP Warranty Number for Manufacturer &amp; Warranty Period</t>
    </r>
  </si>
  <si>
    <t>Refers to the Light Source for the lamp or light module</t>
  </si>
  <si>
    <t>Does the Luminaire use Optics to distribute the light</t>
  </si>
  <si>
    <t>Does the Luminaire contain shielding</t>
  </si>
  <si>
    <t>Does the Switchboard contain an Energex Meter</t>
  </si>
  <si>
    <t>Within a Pit</t>
  </si>
  <si>
    <t>Surface Mounted</t>
  </si>
  <si>
    <r>
      <t xml:space="preserve">Council Use Only
</t>
    </r>
    <r>
      <rPr>
        <i/>
        <sz val="8"/>
        <color rgb="FF002060"/>
        <rFont val="Arial"/>
        <family val="2"/>
      </rPr>
      <t>The entity that will ultimately be responsible for the maintenance of the asset</t>
    </r>
  </si>
  <si>
    <t>Council Use Only
The entity that will ultimately be responsible for the maintenance of the asset</t>
  </si>
  <si>
    <t>DOWNLIGHT</t>
  </si>
  <si>
    <t>LED STRIP</t>
  </si>
  <si>
    <t>DAVIS LIGHTING</t>
  </si>
  <si>
    <t>LEDVANCE</t>
  </si>
  <si>
    <t>LIGMAN</t>
  </si>
  <si>
    <t>MEGABAY</t>
  </si>
  <si>
    <t>PLANET LIGHTING</t>
  </si>
  <si>
    <t>SYLVANIA SCHREDER</t>
  </si>
  <si>
    <t>SIMES</t>
  </si>
  <si>
    <t>SPECTRA LIGHTING</t>
  </si>
  <si>
    <t>TRT LIGHTING</t>
  </si>
  <si>
    <t>TYPE I</t>
  </si>
  <si>
    <t>TYPE II</t>
  </si>
  <si>
    <t>TYPE IV</t>
  </si>
  <si>
    <t>TYPE II BACKLIGHT</t>
  </si>
  <si>
    <t>TYPE II LOW GLARE</t>
  </si>
  <si>
    <t>TYPE III BACKLIGHT</t>
  </si>
  <si>
    <t>TYPE V SQUARE</t>
  </si>
  <si>
    <t>TYPE V ROUND</t>
  </si>
  <si>
    <t>ASYMMETRICAL MEDIUM</t>
  </si>
  <si>
    <t>SYMMETRICAL</t>
  </si>
  <si>
    <t>ASYMMETRICAL</t>
  </si>
  <si>
    <t>ASYMMETRICAL NARROW</t>
  </si>
  <si>
    <t>ASYMMETRICAL FORWARD</t>
  </si>
  <si>
    <t>ASYMMETRICAL SIDE</t>
  </si>
  <si>
    <t>SYMMETRICAL VERY NARROW</t>
  </si>
  <si>
    <t>SYMMETRICAL NARROW</t>
  </si>
  <si>
    <t>SYMMETRICAL MEDIUM</t>
  </si>
  <si>
    <t>SYMMETRICAL WIDE</t>
  </si>
  <si>
    <t>TYPE II MODERATE</t>
  </si>
  <si>
    <t>TYPE II MAX</t>
  </si>
  <si>
    <t>TYPE III MAX</t>
  </si>
  <si>
    <t>TYPE III MODERATE</t>
  </si>
  <si>
    <t>V949.G10</t>
  </si>
  <si>
    <t>POLE-TECH INDUSTRIES</t>
  </si>
  <si>
    <t>GM POLES</t>
  </si>
  <si>
    <t>INGAL EPS</t>
  </si>
  <si>
    <t>IINTERPOLE</t>
  </si>
  <si>
    <t>STREET &amp; GARDEN FURNITURE</t>
  </si>
  <si>
    <t>URBAN+</t>
  </si>
  <si>
    <t>BCC - BSD11004 (2021)</t>
  </si>
  <si>
    <t>BCC - BSD11004 (2014)</t>
  </si>
  <si>
    <t>L0087</t>
  </si>
  <si>
    <t>L0106</t>
  </si>
  <si>
    <t>PL 1-5</t>
  </si>
  <si>
    <t>Record the condition of any reflective tape present.
(1 - 5 Scale)</t>
  </si>
  <si>
    <t>What is the condition of the pole?
(1 - 5 Scale)</t>
  </si>
  <si>
    <t>What is the condition of the outreach arm?
(1 - 5 Scale)</t>
  </si>
  <si>
    <t>Condition assessment of the Structural Integrity of the pole footing. 
(1 – 5 Scale)</t>
  </si>
  <si>
    <t>What is the condition of the pit?
(1 - 5 Scale)</t>
  </si>
  <si>
    <t>What is the condition of the pit lid?
(1 - 5 Scale)</t>
  </si>
  <si>
    <t>Correlated Colour Temperature of Light Soucre
(as defined by AS/NZS1158)</t>
  </si>
  <si>
    <t>Condition assessment of the Solar Panel (1 - 5 Scale)</t>
  </si>
  <si>
    <t>Condition assessment of the luminaire
(1 - 5 Scale)</t>
  </si>
  <si>
    <t>Condition assessment of the Switchboard
(1 – 5 - Scale)</t>
  </si>
  <si>
    <t>Rate 1</t>
  </si>
  <si>
    <t>Rate 2</t>
  </si>
  <si>
    <t>Rate 3</t>
  </si>
  <si>
    <t>Rate 4</t>
  </si>
  <si>
    <t>- Public Lighting - Civil data fields updated</t>
  </si>
  <si>
    <t>- Public Lighting - Electrical data fields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</si>
</sst>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dd/mm/yyyy;@"/>
    <numFmt numFmtId="166" formatCode="dd/mm/yyyy"/>
    <numFmt numFmtId="167" formatCode="d/mm/yyyy;@"/>
    <numFmt numFmtId="168" formatCode="\ mmmm\ yyyy;@"/>
    <numFmt numFmtId="169" formatCode="&quot;$&quot;#,##0"/>
    <numFmt numFmtId="170" formatCode="0.0%"/>
  </numFmts>
  <fonts count="66" x14ac:knownFonts="1">
    <font>
      <sz val="10"/>
      <name val="Arial"/>
    </font>
    <font>
      <sz val="11"/>
      <color theme="1"/>
      <name val="Calibri"/>
      <family val="2"/>
      <scheme val="minor"/>
    </font>
    <font>
      <sz val="8"/>
      <name val="Arial"/>
      <family val="2"/>
    </font>
    <font>
      <sz val="10"/>
      <name val="Arial"/>
      <family val="2"/>
    </font>
    <font>
      <b/>
      <sz val="10"/>
      <name val="Arial"/>
      <family val="2"/>
    </font>
    <font>
      <b/>
      <sz val="11"/>
      <color theme="0"/>
      <name val="Calibri"/>
      <family val="2"/>
      <scheme val="minor"/>
    </font>
    <font>
      <b/>
      <i/>
      <sz val="14"/>
      <name val="Arial"/>
      <family val="2"/>
    </font>
    <font>
      <b/>
      <i/>
      <sz val="10"/>
      <name val="Arial"/>
      <family val="2"/>
    </font>
    <font>
      <i/>
      <sz val="10"/>
      <name val="Arial"/>
      <family val="2"/>
    </font>
    <font>
      <b/>
      <i/>
      <u/>
      <sz val="10"/>
      <name val="Arial"/>
      <family val="2"/>
    </font>
    <font>
      <b/>
      <i/>
      <sz val="10"/>
      <color rgb="FFFF0000"/>
      <name val="Arial"/>
      <family val="2"/>
    </font>
    <font>
      <b/>
      <i/>
      <u/>
      <sz val="14"/>
      <name val="Arial"/>
      <family val="2"/>
    </font>
    <font>
      <sz val="12"/>
      <name val="Arial"/>
      <family val="2"/>
    </font>
    <font>
      <u/>
      <sz val="12"/>
      <name val="Arial"/>
      <family val="2"/>
    </font>
    <font>
      <u/>
      <sz val="10"/>
      <name val="Arial"/>
      <family val="2"/>
    </font>
    <font>
      <sz val="10"/>
      <color indexed="10"/>
      <name val="Arial"/>
      <family val="2"/>
    </font>
    <font>
      <b/>
      <sz val="11"/>
      <color theme="1"/>
      <name val="Calibri"/>
      <family val="2"/>
      <scheme val="minor"/>
    </font>
    <font>
      <b/>
      <u/>
      <sz val="10"/>
      <name val="Arial"/>
      <family val="2"/>
    </font>
    <font>
      <b/>
      <sz val="14"/>
      <name val="Arial"/>
      <family val="2"/>
    </font>
    <font>
      <b/>
      <i/>
      <sz val="10"/>
      <color rgb="FFC00000"/>
      <name val="Arial"/>
      <family val="2"/>
    </font>
    <font>
      <b/>
      <sz val="20"/>
      <name val="Arial"/>
      <family val="2"/>
    </font>
    <font>
      <sz val="20"/>
      <name val="Arial"/>
      <family val="2"/>
    </font>
    <font>
      <b/>
      <sz val="10"/>
      <color theme="5" tint="0.79998168889431442"/>
      <name val="Arial"/>
      <family val="2"/>
    </font>
    <font>
      <b/>
      <sz val="10"/>
      <name val="Times New Roman"/>
      <family val="1"/>
    </font>
    <font>
      <sz val="10"/>
      <color rgb="FFFF0000"/>
      <name val="Arial"/>
      <family val="2"/>
    </font>
    <font>
      <u/>
      <sz val="10"/>
      <color theme="10"/>
      <name val="Arial"/>
      <family val="2"/>
    </font>
    <font>
      <b/>
      <i/>
      <sz val="18"/>
      <name val="Arial"/>
      <family val="2"/>
    </font>
    <font>
      <b/>
      <i/>
      <sz val="8"/>
      <color rgb="FFFF0000"/>
      <name val="Arial"/>
      <family val="2"/>
    </font>
    <font>
      <sz val="8"/>
      <color rgb="FFFF0000"/>
      <name val="Arial"/>
      <family val="2"/>
    </font>
    <font>
      <b/>
      <i/>
      <sz val="8"/>
      <name val="Arial"/>
      <family val="2"/>
    </font>
    <font>
      <b/>
      <vertAlign val="superscript"/>
      <sz val="10"/>
      <name val="Arial"/>
      <family val="2"/>
    </font>
    <font>
      <i/>
      <sz val="10"/>
      <color rgb="FFFF0000"/>
      <name val="Arial"/>
      <family val="2"/>
    </font>
    <font>
      <b/>
      <i/>
      <u/>
      <sz val="10"/>
      <color rgb="FFFF0000"/>
      <name val="Arial"/>
      <family val="2"/>
    </font>
    <font>
      <i/>
      <u/>
      <sz val="10"/>
      <color theme="10"/>
      <name val="Arial"/>
      <family val="2"/>
    </font>
    <font>
      <b/>
      <sz val="10"/>
      <color rgb="FF002060"/>
      <name val="Arial"/>
      <family val="2"/>
    </font>
    <font>
      <b/>
      <i/>
      <sz val="8"/>
      <color rgb="FF002060"/>
      <name val="Arial"/>
      <family val="2"/>
    </font>
    <font>
      <b/>
      <i/>
      <u/>
      <sz val="10"/>
      <color rgb="FF002060"/>
      <name val="Arial"/>
      <family val="2"/>
    </font>
    <font>
      <b/>
      <u/>
      <sz val="11"/>
      <name val="Arial"/>
      <family val="2"/>
    </font>
    <font>
      <b/>
      <u/>
      <sz val="12"/>
      <name val="Arial"/>
      <family val="2"/>
    </font>
    <font>
      <i/>
      <sz val="8"/>
      <color rgb="FF002060"/>
      <name val="Arial"/>
      <family val="2"/>
    </font>
    <font>
      <sz val="10"/>
      <name val="Arial"/>
      <family val="2"/>
    </font>
    <font>
      <u/>
      <sz val="10"/>
      <color rgb="FF0000FF"/>
      <name val="Arial"/>
      <family val="2"/>
    </font>
    <font>
      <b/>
      <sz val="11"/>
      <color theme="1"/>
      <name val="Arial"/>
      <family val="2"/>
    </font>
    <font>
      <b/>
      <strike/>
      <sz val="10"/>
      <name val="Arial"/>
      <family val="2"/>
    </font>
    <font>
      <b/>
      <i/>
      <sz val="10"/>
      <color rgb="FF002060"/>
      <name val="Arial"/>
      <family val="2"/>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FA7D00"/>
      <name val="Calibri"/>
      <family val="2"/>
      <scheme val="minor"/>
    </font>
    <font>
      <i/>
      <sz val="11"/>
      <color rgb="FF7F7F7F"/>
      <name val="Calibri"/>
      <family val="2"/>
      <scheme val="minor"/>
    </font>
    <font>
      <sz val="12"/>
      <color theme="1"/>
      <name val="Arial"/>
      <family val="2"/>
    </font>
    <font>
      <b/>
      <sz val="11"/>
      <color rgb="FF9C0006"/>
      <name val="Arial"/>
      <family val="2"/>
    </font>
    <font>
      <b/>
      <sz val="11"/>
      <color rgb="FF9C6500"/>
      <name val="Arial"/>
      <family val="2"/>
    </font>
    <font>
      <b/>
      <sz val="11"/>
      <color theme="0"/>
      <name val="Arial"/>
      <family val="2"/>
    </font>
    <font>
      <b/>
      <sz val="11"/>
      <name val="Arial"/>
      <family val="2"/>
    </font>
    <font>
      <b/>
      <sz val="11"/>
      <color rgb="FF006100"/>
      <name val="Arial"/>
      <family val="2"/>
    </font>
    <font>
      <sz val="11"/>
      <name val="Arial"/>
      <family val="2"/>
    </font>
    <font>
      <b/>
      <i/>
      <sz val="8"/>
      <color rgb="FF0070C0"/>
      <name val="Arial"/>
      <family val="2"/>
    </font>
    <font>
      <b/>
      <sz val="12"/>
      <color rgb="FFFA7D00"/>
      <name val="Arial"/>
      <family val="2"/>
    </font>
    <font>
      <b/>
      <i/>
      <sz val="11"/>
      <color rgb="FF7F7F7F"/>
      <name val="Arial"/>
      <family val="2"/>
    </font>
    <font>
      <i/>
      <sz val="12"/>
      <color theme="1"/>
      <name val="Arial"/>
      <family val="2"/>
    </font>
    <font>
      <sz val="11"/>
      <color theme="1"/>
      <name val="Arial"/>
      <family val="2"/>
    </font>
    <font>
      <b/>
      <sz val="8"/>
      <color rgb="FF0070C0"/>
      <name val="Arial"/>
      <family val="2"/>
    </font>
    <font>
      <sz val="12"/>
      <color theme="1"/>
      <name val="Times New Roman"/>
      <family val="2"/>
    </font>
    <font>
      <sz val="10"/>
      <color theme="1"/>
      <name val="Arial"/>
      <family val="2"/>
    </font>
  </fonts>
  <fills count="24">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A5A5A5"/>
      </patternFill>
    </fill>
    <fill>
      <patternFill patternType="solid">
        <fgColor theme="9" tint="0.79998168889431442"/>
        <bgColor indexed="64"/>
      </patternFill>
    </fill>
    <fill>
      <patternFill patternType="solid">
        <fgColor theme="0"/>
        <bgColor indexed="64"/>
      </patternFill>
    </fill>
    <fill>
      <patternFill patternType="solid">
        <fgColor theme="0" tint="-0.14996795556505021"/>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tint="0.59999389629810485"/>
        <bgColor indexed="64"/>
      </patternFill>
    </fill>
    <fill>
      <patternFill patternType="solid">
        <fgColor rgb="FFFFFFCC"/>
        <bgColor indexed="64"/>
      </patternFill>
    </fill>
    <fill>
      <patternFill patternType="solid">
        <fgColor theme="9" tint="0.59996337778862885"/>
        <bgColor indexed="64"/>
      </patternFill>
    </fill>
  </fills>
  <borders count="139">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top/>
      <bottom style="medium">
        <color auto="1"/>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double">
        <color indexed="64"/>
      </bottom>
      <diagonal/>
    </border>
    <border>
      <left/>
      <right/>
      <top style="double">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diagonal/>
    </border>
    <border>
      <left style="medium">
        <color indexed="64"/>
      </left>
      <right/>
      <top style="medium">
        <color indexed="64"/>
      </top>
      <bottom style="double">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dashed">
        <color indexed="64"/>
      </right>
      <top style="medium">
        <color indexed="64"/>
      </top>
      <bottom style="double">
        <color indexed="64"/>
      </bottom>
      <diagonal/>
    </border>
    <border>
      <left/>
      <right style="medium">
        <color indexed="64"/>
      </right>
      <top/>
      <bottom style="thin">
        <color indexed="64"/>
      </bottom>
      <diagonal/>
    </border>
    <border>
      <left style="thin">
        <color auto="1"/>
      </left>
      <right/>
      <top style="medium">
        <color auto="1"/>
      </top>
      <bottom style="hair">
        <color auto="1"/>
      </bottom>
      <diagonal/>
    </border>
    <border>
      <left style="thin">
        <color auto="1"/>
      </left>
      <right/>
      <top style="hair">
        <color auto="1"/>
      </top>
      <bottom style="medium">
        <color auto="1"/>
      </bottom>
      <diagonal/>
    </border>
    <border>
      <left style="thin">
        <color indexed="64"/>
      </left>
      <right/>
      <top style="hair">
        <color indexed="64"/>
      </top>
      <bottom style="hair">
        <color indexed="64"/>
      </bottom>
      <diagonal/>
    </border>
    <border>
      <left/>
      <right style="thin">
        <color indexed="64"/>
      </right>
      <top style="medium">
        <color indexed="64"/>
      </top>
      <bottom style="double">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rgb="FFFF0000"/>
      </left>
      <right/>
      <top style="medium">
        <color rgb="FFFF0000"/>
      </top>
      <bottom style="medium">
        <color indexed="64"/>
      </bottom>
      <diagonal/>
    </border>
    <border>
      <left/>
      <right/>
      <top style="medium">
        <color rgb="FFFF0000"/>
      </top>
      <bottom style="medium">
        <color indexed="64"/>
      </bottom>
      <diagonal/>
    </border>
    <border>
      <left/>
      <right style="medium">
        <color rgb="FFFF0000"/>
      </right>
      <top style="medium">
        <color rgb="FFFF0000"/>
      </top>
      <bottom style="medium">
        <color indexed="64"/>
      </bottom>
      <diagonal/>
    </border>
    <border>
      <left style="medium">
        <color rgb="FFFF0000"/>
      </left>
      <right style="thin">
        <color indexed="64"/>
      </right>
      <top style="medium">
        <color indexed="64"/>
      </top>
      <bottom style="double">
        <color indexed="64"/>
      </bottom>
      <diagonal/>
    </border>
    <border>
      <left style="thin">
        <color indexed="64"/>
      </left>
      <right style="medium">
        <color rgb="FFFF0000"/>
      </right>
      <top style="medium">
        <color indexed="64"/>
      </top>
      <bottom style="double">
        <color indexed="64"/>
      </bottom>
      <diagonal/>
    </border>
    <border>
      <left style="medium">
        <color rgb="FFFF0000"/>
      </left>
      <right style="thin">
        <color indexed="64"/>
      </right>
      <top style="double">
        <color indexed="64"/>
      </top>
      <bottom style="medium">
        <color indexed="64"/>
      </bottom>
      <diagonal/>
    </border>
    <border>
      <left style="thin">
        <color indexed="64"/>
      </left>
      <right style="medium">
        <color rgb="FFFF0000"/>
      </right>
      <top style="double">
        <color indexed="64"/>
      </top>
      <bottom style="medium">
        <color indexed="64"/>
      </bottom>
      <diagonal/>
    </border>
    <border>
      <left style="medium">
        <color rgb="FFFF0000"/>
      </left>
      <right style="thin">
        <color indexed="64"/>
      </right>
      <top/>
      <bottom style="thin">
        <color indexed="64"/>
      </bottom>
      <diagonal/>
    </border>
    <border>
      <left style="thin">
        <color indexed="64"/>
      </left>
      <right style="medium">
        <color rgb="FFFF0000"/>
      </right>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indexed="64"/>
      </left>
      <right/>
      <top/>
      <bottom style="double">
        <color indexed="64"/>
      </bottom>
      <diagonal/>
    </border>
    <border>
      <left style="medium">
        <color rgb="FFFF0000"/>
      </left>
      <right style="thin">
        <color indexed="64"/>
      </right>
      <top/>
      <bottom style="medium">
        <color indexed="64"/>
      </bottom>
      <diagonal/>
    </border>
    <border>
      <left style="thin">
        <color indexed="64"/>
      </left>
      <right style="medium">
        <color rgb="FFFF0000"/>
      </right>
      <top/>
      <bottom style="medium">
        <color indexed="64"/>
      </bottom>
      <diagonal/>
    </border>
    <border>
      <left style="medium">
        <color rgb="FFFF0000"/>
      </left>
      <right style="thin">
        <color indexed="64"/>
      </right>
      <top/>
      <bottom style="medium">
        <color rgb="FFFF0000"/>
      </bottom>
      <diagonal/>
    </border>
    <border>
      <left style="thin">
        <color indexed="64"/>
      </left>
      <right style="thin">
        <color indexed="64"/>
      </right>
      <top/>
      <bottom style="medium">
        <color rgb="FFFF0000"/>
      </bottom>
      <diagonal/>
    </border>
    <border>
      <left style="thin">
        <color indexed="64"/>
      </left>
      <right style="medium">
        <color rgb="FFFF0000"/>
      </right>
      <top/>
      <bottom style="medium">
        <color rgb="FFFF0000"/>
      </bottom>
      <diagonal/>
    </border>
    <border>
      <left style="medium">
        <color indexed="64"/>
      </left>
      <right style="medium">
        <color rgb="FFFF0000"/>
      </right>
      <top style="thin">
        <color indexed="64"/>
      </top>
      <bottom style="medium">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medium">
        <color indexed="64"/>
      </left>
      <right style="medium">
        <color rgb="FFFF0000"/>
      </right>
      <top style="medium">
        <color indexed="64"/>
      </top>
      <bottom/>
      <diagonal/>
    </border>
    <border>
      <left style="medium">
        <color indexed="64"/>
      </left>
      <right style="medium">
        <color rgb="FFFF0000"/>
      </right>
      <top/>
      <bottom style="medium">
        <color indexed="64"/>
      </bottom>
      <diagonal/>
    </border>
    <border>
      <left/>
      <right style="medium">
        <color indexed="64"/>
      </right>
      <top style="thin">
        <color indexed="64"/>
      </top>
      <bottom style="thin">
        <color indexed="64"/>
      </bottom>
      <diagonal/>
    </border>
    <border>
      <left style="medium">
        <color rgb="FFFF0000"/>
      </left>
      <right/>
      <top style="medium">
        <color indexed="64"/>
      </top>
      <bottom style="medium">
        <color indexed="64"/>
      </bottom>
      <diagonal/>
    </border>
    <border>
      <left style="medium">
        <color rgb="FFFF0000"/>
      </left>
      <right style="thin">
        <color indexed="64"/>
      </right>
      <top style="medium">
        <color indexed="64"/>
      </top>
      <bottom style="medium">
        <color indexed="64"/>
      </bottom>
      <diagonal/>
    </border>
    <border>
      <left style="medium">
        <color rgb="FFFF0000"/>
      </left>
      <right style="thin">
        <color indexed="64"/>
      </right>
      <top style="medium">
        <color indexed="64"/>
      </top>
      <bottom style="thin">
        <color indexed="64"/>
      </bottom>
      <diagonal/>
    </border>
    <border>
      <left style="thin">
        <color indexed="64"/>
      </left>
      <right style="medium">
        <color rgb="FFFF0000"/>
      </right>
      <top style="medium">
        <color indexed="64"/>
      </top>
      <bottom style="thin">
        <color indexed="64"/>
      </bottom>
      <diagonal/>
    </border>
    <border>
      <left/>
      <right/>
      <top/>
      <bottom style="double">
        <color indexed="64"/>
      </bottom>
      <diagonal/>
    </border>
    <border>
      <left style="medium">
        <color indexed="64"/>
      </left>
      <right style="medium">
        <color indexed="64"/>
      </right>
      <top style="thin">
        <color theme="4" tint="0.79998168889431442"/>
      </top>
      <bottom style="thin">
        <color theme="4" tint="0.79998168889431442"/>
      </bottom>
      <diagonal/>
    </border>
  </borders>
  <cellStyleXfs count="18">
    <xf numFmtId="0" fontId="0" fillId="0" borderId="0"/>
    <xf numFmtId="0" fontId="5" fillId="6" borderId="4" applyNumberFormat="0" applyAlignment="0" applyProtection="0"/>
    <xf numFmtId="0" fontId="25" fillId="0" borderId="0" applyNumberFormat="0" applyFill="0" applyBorder="0" applyAlignment="0" applyProtection="0"/>
    <xf numFmtId="0" fontId="3" fillId="0" borderId="0"/>
    <xf numFmtId="0" fontId="5" fillId="6" borderId="4" applyNumberFormat="0" applyAlignment="0" applyProtection="0"/>
    <xf numFmtId="0" fontId="1" fillId="0" borderId="0"/>
    <xf numFmtId="0" fontId="41" fillId="0" borderId="0" applyNumberFormat="0" applyFill="0" applyBorder="0" applyAlignment="0" applyProtection="0">
      <alignment vertical="top"/>
      <protection locked="0"/>
    </xf>
    <xf numFmtId="0" fontId="3" fillId="0" borderId="0"/>
    <xf numFmtId="0" fontId="40" fillId="0" borderId="0"/>
    <xf numFmtId="0" fontId="45" fillId="15" borderId="0" applyNumberFormat="0" applyBorder="0" applyAlignment="0" applyProtection="0"/>
    <xf numFmtId="0" fontId="46" fillId="16" borderId="0" applyNumberFormat="0" applyBorder="0" applyAlignment="0" applyProtection="0"/>
    <xf numFmtId="0" fontId="47" fillId="17" borderId="0" applyNumberFormat="0" applyBorder="0" applyAlignment="0" applyProtection="0"/>
    <xf numFmtId="0" fontId="48" fillId="18" borderId="97" applyNumberFormat="0" applyAlignment="0" applyProtection="0"/>
    <xf numFmtId="0" fontId="49" fillId="19" borderId="97" applyNumberFormat="0" applyAlignment="0" applyProtection="0"/>
    <xf numFmtId="0" fontId="50" fillId="0" borderId="0" applyNumberFormat="0" applyFill="0" applyBorder="0" applyAlignment="0" applyProtection="0"/>
    <xf numFmtId="0" fontId="3" fillId="0" borderId="0"/>
    <xf numFmtId="0" fontId="47" fillId="17" borderId="0" applyNumberFormat="0" applyBorder="0" applyAlignment="0" applyProtection="0"/>
    <xf numFmtId="0" fontId="64" fillId="20" borderId="98" applyNumberFormat="0" applyFont="0" applyAlignment="0" applyProtection="0"/>
  </cellStyleXfs>
  <cellXfs count="1008">
    <xf numFmtId="0" fontId="0" fillId="0" borderId="0" xfId="0"/>
    <xf numFmtId="0" fontId="3" fillId="0" borderId="0" xfId="0" applyFont="1"/>
    <xf numFmtId="0" fontId="3" fillId="0" borderId="0" xfId="0" applyFont="1" applyAlignment="1">
      <alignment horizontal="center" vertical="top" wrapText="1"/>
    </xf>
    <xf numFmtId="0" fontId="3" fillId="0" borderId="0" xfId="0" applyFont="1" applyAlignment="1">
      <alignment vertical="center"/>
    </xf>
    <xf numFmtId="0" fontId="3" fillId="0" borderId="0" xfId="0" applyFont="1" applyFill="1"/>
    <xf numFmtId="0" fontId="3" fillId="0" borderId="0" xfId="0" applyFont="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4" fillId="0" borderId="0" xfId="0" applyFont="1"/>
    <xf numFmtId="0" fontId="6" fillId="0" borderId="0" xfId="0" applyFont="1"/>
    <xf numFmtId="0" fontId="0" fillId="0" borderId="0" xfId="0" applyBorder="1"/>
    <xf numFmtId="0" fontId="8" fillId="0" borderId="0" xfId="0" applyFont="1" applyAlignment="1">
      <alignment vertical="center"/>
    </xf>
    <xf numFmtId="0" fontId="3" fillId="0" borderId="0" xfId="0" applyFont="1" applyBorder="1" applyAlignment="1">
      <alignment horizontal="center" vertical="center"/>
    </xf>
    <xf numFmtId="0" fontId="3" fillId="0" borderId="0" xfId="0" applyFont="1" applyBorder="1"/>
    <xf numFmtId="0" fontId="3" fillId="7" borderId="1" xfId="0" applyFont="1" applyFill="1" applyBorder="1" applyAlignment="1" applyProtection="1">
      <alignment horizontal="center" vertical="center"/>
      <protection locked="0"/>
    </xf>
    <xf numFmtId="0" fontId="3" fillId="7" borderId="2" xfId="0" applyFont="1" applyFill="1" applyBorder="1" applyAlignment="1" applyProtection="1">
      <alignment horizontal="center" vertical="center"/>
      <protection locked="0"/>
    </xf>
    <xf numFmtId="0" fontId="3" fillId="7" borderId="3" xfId="0" applyFont="1" applyFill="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4" fillId="0" borderId="0" xfId="0" applyFont="1" applyAlignment="1">
      <alignment horizontal="center" vertical="top" wrapText="1"/>
    </xf>
    <xf numFmtId="0" fontId="7" fillId="0" borderId="0" xfId="0" applyFont="1" applyAlignment="1">
      <alignment horizontal="center" vertical="top" wrapText="1"/>
    </xf>
    <xf numFmtId="0" fontId="11" fillId="0" borderId="0" xfId="0" applyFont="1"/>
    <xf numFmtId="0" fontId="12" fillId="0" borderId="0" xfId="0" applyFont="1"/>
    <xf numFmtId="0" fontId="7" fillId="0" borderId="0" xfId="0" applyFont="1" applyAlignment="1">
      <alignment horizontal="center" vertical="center"/>
    </xf>
    <xf numFmtId="0" fontId="13" fillId="0" borderId="0" xfId="0" applyFont="1"/>
    <xf numFmtId="0" fontId="14" fillId="0" borderId="0" xfId="0" applyFont="1"/>
    <xf numFmtId="0" fontId="4" fillId="0" borderId="0" xfId="0" applyFont="1" applyAlignment="1">
      <alignment vertical="center"/>
    </xf>
    <xf numFmtId="0" fontId="3" fillId="0" borderId="0" xfId="0" applyFont="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Alignment="1">
      <alignment vertical="center"/>
    </xf>
    <xf numFmtId="0" fontId="4" fillId="0" borderId="0" xfId="0" applyFont="1" applyBorder="1" applyAlignment="1">
      <alignment horizontal="center" vertical="center"/>
    </xf>
    <xf numFmtId="0" fontId="10" fillId="0" borderId="0" xfId="0" applyFont="1" applyBorder="1" applyAlignment="1">
      <alignment horizontal="center" vertical="top" wrapText="1"/>
    </xf>
    <xf numFmtId="165" fontId="3" fillId="0" borderId="2" xfId="0" applyNumberFormat="1" applyFont="1" applyBorder="1" applyAlignment="1" applyProtection="1">
      <alignment horizontal="center" vertical="center"/>
      <protection locked="0"/>
    </xf>
    <xf numFmtId="165" fontId="3" fillId="0" borderId="3" xfId="0" applyNumberFormat="1" applyFont="1" applyBorder="1" applyAlignment="1" applyProtection="1">
      <alignment horizontal="center" vertical="center"/>
      <protection locked="0"/>
    </xf>
    <xf numFmtId="0" fontId="8"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vertical="center" wrapText="1"/>
    </xf>
    <xf numFmtId="0" fontId="12"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9" fillId="0" borderId="0" xfId="0" applyFont="1" applyBorder="1" applyAlignment="1">
      <alignment horizontal="left" vertical="center"/>
    </xf>
    <xf numFmtId="0" fontId="15" fillId="0" borderId="0" xfId="0" applyFont="1" applyAlignment="1">
      <alignment vertical="center"/>
    </xf>
    <xf numFmtId="0" fontId="17" fillId="0" borderId="0" xfId="0" applyFont="1" applyAlignment="1">
      <alignment vertical="center"/>
    </xf>
    <xf numFmtId="0" fontId="3" fillId="0" borderId="0" xfId="0" applyFont="1" applyBorder="1" applyAlignment="1" applyProtection="1">
      <alignment horizontal="center" vertical="center"/>
      <protection locked="0"/>
    </xf>
    <xf numFmtId="14" fontId="3" fillId="0" borderId="0" xfId="0" applyNumberFormat="1" applyFont="1" applyAlignment="1">
      <alignment vertical="center"/>
    </xf>
    <xf numFmtId="0" fontId="3" fillId="0" borderId="0" xfId="0" applyFont="1" applyAlignment="1">
      <alignment horizontal="left" vertical="center"/>
    </xf>
    <xf numFmtId="0" fontId="18" fillId="0" borderId="0" xfId="0" applyFont="1"/>
    <xf numFmtId="0" fontId="10" fillId="4" borderId="13" xfId="0" applyFont="1" applyFill="1" applyBorder="1" applyAlignment="1">
      <alignment horizontal="center" vertical="top" wrapText="1"/>
    </xf>
    <xf numFmtId="0" fontId="3" fillId="0" borderId="0" xfId="0" applyFont="1" applyFill="1" applyBorder="1" applyAlignment="1" applyProtection="1">
      <alignment horizontal="center" vertical="center"/>
      <protection locked="0"/>
    </xf>
    <xf numFmtId="3" fontId="3" fillId="0" borderId="0" xfId="0" applyNumberFormat="1" applyFont="1" applyFill="1" applyBorder="1" applyAlignment="1" applyProtection="1">
      <alignment horizontal="center" vertical="center"/>
      <protection locked="0"/>
    </xf>
    <xf numFmtId="164" fontId="3" fillId="0" borderId="0" xfId="0" applyNumberFormat="1" applyFont="1" applyFill="1" applyBorder="1" applyAlignment="1" applyProtection="1">
      <alignment horizontal="center" vertical="center"/>
      <protection locked="0"/>
    </xf>
    <xf numFmtId="0" fontId="4" fillId="0" borderId="0" xfId="0" applyFont="1" applyBorder="1" applyAlignment="1">
      <alignment horizontal="center" vertical="center" wrapText="1"/>
    </xf>
    <xf numFmtId="0" fontId="7" fillId="0" borderId="0" xfId="0" applyFont="1" applyBorder="1"/>
    <xf numFmtId="0" fontId="16" fillId="0" borderId="0" xfId="0" applyFont="1"/>
    <xf numFmtId="0" fontId="3" fillId="7" borderId="8" xfId="0" applyFont="1" applyFill="1" applyBorder="1" applyAlignment="1" applyProtection="1">
      <alignment horizontal="center" vertical="center"/>
      <protection locked="0"/>
    </xf>
    <xf numFmtId="0" fontId="20" fillId="0" borderId="0" xfId="0" applyFont="1"/>
    <xf numFmtId="0" fontId="20" fillId="0" borderId="0" xfId="0" applyFont="1" applyAlignment="1">
      <alignment horizontal="center"/>
    </xf>
    <xf numFmtId="0" fontId="21" fillId="0" borderId="0" xfId="0" applyFont="1"/>
    <xf numFmtId="0" fontId="4" fillId="0" borderId="0" xfId="0" applyFont="1" applyAlignment="1">
      <alignment horizontal="center"/>
    </xf>
    <xf numFmtId="0" fontId="22" fillId="0" borderId="0" xfId="0" applyFont="1"/>
    <xf numFmtId="0" fontId="4" fillId="0" borderId="0" xfId="0" applyFont="1" applyAlignment="1">
      <alignment horizontal="center" vertical="center"/>
    </xf>
    <xf numFmtId="0" fontId="3" fillId="0" borderId="10" xfId="0" applyFont="1" applyBorder="1" applyAlignment="1">
      <alignment horizontal="center" vertical="center"/>
    </xf>
    <xf numFmtId="0" fontId="4" fillId="0" borderId="6" xfId="0" applyFont="1" applyBorder="1" applyAlignment="1">
      <alignment horizontal="center" vertical="center"/>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0" borderId="7" xfId="0" applyFont="1" applyFill="1" applyBorder="1" applyAlignment="1">
      <alignment vertical="center"/>
    </xf>
    <xf numFmtId="0" fontId="3" fillId="0" borderId="10" xfId="0" applyFont="1" applyFill="1" applyBorder="1" applyAlignment="1">
      <alignment vertical="center"/>
    </xf>
    <xf numFmtId="0" fontId="3" fillId="0" borderId="7" xfId="0" applyFont="1" applyFill="1" applyBorder="1" applyAlignment="1">
      <alignment horizontal="center" vertical="center"/>
    </xf>
    <xf numFmtId="2" fontId="3" fillId="0" borderId="8" xfId="0" applyNumberFormat="1" applyFont="1" applyBorder="1" applyAlignment="1" applyProtection="1">
      <alignment horizontal="center" vertical="center"/>
      <protection locked="0"/>
    </xf>
    <xf numFmtId="0" fontId="4" fillId="9" borderId="10" xfId="0" applyFont="1" applyFill="1" applyBorder="1" applyAlignment="1">
      <alignment horizontal="center" vertical="center" wrapText="1"/>
    </xf>
    <xf numFmtId="0" fontId="4" fillId="9" borderId="13" xfId="0" applyFont="1" applyFill="1" applyBorder="1" applyAlignment="1">
      <alignment horizontal="center" vertical="top" wrapText="1"/>
    </xf>
    <xf numFmtId="0" fontId="4" fillId="7" borderId="9" xfId="0" applyFont="1" applyFill="1" applyBorder="1" applyAlignment="1">
      <alignment vertical="center"/>
    </xf>
    <xf numFmtId="0" fontId="11" fillId="0" borderId="0" xfId="0" applyFont="1" applyAlignment="1">
      <alignment vertical="center"/>
    </xf>
    <xf numFmtId="0" fontId="0" fillId="0" borderId="0" xfId="0" applyAlignment="1">
      <alignment horizontal="center"/>
    </xf>
    <xf numFmtId="0" fontId="24" fillId="9" borderId="13" xfId="0" applyFont="1" applyFill="1" applyBorder="1" applyAlignment="1">
      <alignment horizontal="center" vertical="center" wrapText="1"/>
    </xf>
    <xf numFmtId="0" fontId="26" fillId="0" borderId="0" xfId="0" applyFont="1" applyAlignment="1">
      <alignment vertical="center"/>
    </xf>
    <xf numFmtId="0" fontId="2" fillId="0" borderId="0" xfId="0" applyFont="1" applyAlignment="1">
      <alignment horizontal="center" vertical="top" wrapText="1"/>
    </xf>
    <xf numFmtId="0" fontId="26"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vertical="center"/>
    </xf>
    <xf numFmtId="0" fontId="2" fillId="0" borderId="0" xfId="0" applyFont="1" applyAlignment="1">
      <alignment horizontal="left" vertical="top"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4" fillId="0" borderId="6" xfId="0" applyFont="1" applyBorder="1" applyAlignment="1">
      <alignment horizontal="center" vertical="center" wrapText="1"/>
    </xf>
    <xf numFmtId="0" fontId="3" fillId="0" borderId="0" xfId="0" applyFont="1" applyAlignment="1">
      <alignment wrapText="1"/>
    </xf>
    <xf numFmtId="0" fontId="3" fillId="3" borderId="8" xfId="0" applyFont="1" applyFill="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0" xfId="0" applyFont="1" applyAlignment="1">
      <alignment horizontal="center" vertical="center" wrapText="1"/>
    </xf>
    <xf numFmtId="0" fontId="3" fillId="0" borderId="9" xfId="0" applyFont="1" applyBorder="1" applyAlignment="1">
      <alignment horizontal="center" vertical="center"/>
    </xf>
    <xf numFmtId="2" fontId="3" fillId="0" borderId="2" xfId="0" applyNumberFormat="1" applyFont="1" applyBorder="1" applyAlignment="1" applyProtection="1">
      <alignment horizontal="center" vertical="center"/>
      <protection locked="0"/>
    </xf>
    <xf numFmtId="0" fontId="8" fillId="0" borderId="9" xfId="0" applyFont="1" applyBorder="1" applyAlignment="1">
      <alignment horizontal="center" vertical="center"/>
    </xf>
    <xf numFmtId="2" fontId="3" fillId="0" borderId="3" xfId="0" applyNumberFormat="1"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16" fillId="0" borderId="6" xfId="0" applyFont="1" applyFill="1" applyBorder="1" applyAlignment="1">
      <alignment horizontal="center" vertical="center"/>
    </xf>
    <xf numFmtId="165" fontId="3" fillId="0" borderId="1" xfId="0" applyNumberFormat="1" applyFont="1" applyBorder="1" applyAlignment="1" applyProtection="1">
      <alignment horizontal="center" vertical="center"/>
      <protection locked="0"/>
    </xf>
    <xf numFmtId="0" fontId="29" fillId="0" borderId="0" xfId="0" applyFont="1"/>
    <xf numFmtId="0" fontId="2" fillId="0" borderId="0" xfId="0" applyFont="1"/>
    <xf numFmtId="0" fontId="4" fillId="3" borderId="12" xfId="0" applyFont="1" applyFill="1" applyBorder="1" applyAlignment="1">
      <alignment horizontal="center" vertical="center" wrapText="1"/>
    </xf>
    <xf numFmtId="0" fontId="24" fillId="9" borderId="10" xfId="0" applyFont="1" applyFill="1" applyBorder="1" applyAlignment="1">
      <alignment horizontal="center" vertical="center" wrapText="1"/>
    </xf>
    <xf numFmtId="0" fontId="11" fillId="0" borderId="0" xfId="0" applyFont="1" applyProtection="1">
      <protection locked="0"/>
    </xf>
    <xf numFmtId="0" fontId="0" fillId="0" borderId="0" xfId="0" applyProtection="1">
      <protection locked="0"/>
    </xf>
    <xf numFmtId="0" fontId="7" fillId="0" borderId="0" xfId="0" applyFont="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top" wrapText="1"/>
      <protection locked="0"/>
    </xf>
    <xf numFmtId="0" fontId="19" fillId="0" borderId="0" xfId="0" applyFont="1" applyAlignment="1" applyProtection="1">
      <alignment vertical="center" wrapText="1"/>
      <protection locked="0"/>
    </xf>
    <xf numFmtId="0" fontId="19" fillId="0" borderId="0" xfId="0" applyFont="1" applyAlignment="1" applyProtection="1">
      <alignment horizontal="center" vertical="top" wrapText="1"/>
      <protection locked="0"/>
    </xf>
    <xf numFmtId="0" fontId="8" fillId="0" borderId="0" xfId="0" applyFont="1" applyAlignment="1" applyProtection="1">
      <alignment vertical="center"/>
      <protection locked="0"/>
    </xf>
    <xf numFmtId="0" fontId="6" fillId="0" borderId="0" xfId="0" applyFont="1" applyProtection="1">
      <protection locked="0"/>
    </xf>
    <xf numFmtId="0" fontId="17" fillId="0" borderId="0" xfId="0" applyFont="1" applyAlignment="1" applyProtection="1">
      <alignment vertical="center"/>
      <protection locked="0"/>
    </xf>
    <xf numFmtId="0" fontId="0" fillId="0" borderId="0" xfId="0" applyAlignment="1" applyProtection="1">
      <alignment vertical="center"/>
      <protection locked="0"/>
    </xf>
    <xf numFmtId="0" fontId="4" fillId="0" borderId="0" xfId="0" applyFont="1" applyProtection="1">
      <protection locked="0"/>
    </xf>
    <xf numFmtId="0" fontId="3" fillId="0" borderId="0" xfId="0" applyFont="1" applyProtection="1">
      <protection locked="0"/>
    </xf>
    <xf numFmtId="0" fontId="7" fillId="0" borderId="0" xfId="0" applyFont="1" applyProtection="1">
      <protection locked="0"/>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protection locked="0"/>
    </xf>
    <xf numFmtId="14" fontId="8" fillId="0" borderId="0" xfId="0" applyNumberFormat="1" applyFont="1" applyAlignment="1" applyProtection="1">
      <alignment horizontal="center"/>
      <protection locked="0"/>
    </xf>
    <xf numFmtId="0" fontId="8" fillId="0" borderId="0" xfId="0" applyFont="1" applyAlignment="1" applyProtection="1">
      <alignment horizontal="center" vertical="center"/>
      <protection locked="0"/>
    </xf>
    <xf numFmtId="14" fontId="8" fillId="0" borderId="0" xfId="0" applyNumberFormat="1" applyFont="1" applyAlignment="1" applyProtection="1">
      <alignment horizontal="center" vertical="center"/>
      <protection locked="0"/>
    </xf>
    <xf numFmtId="1" fontId="3" fillId="0" borderId="8" xfId="0" applyNumberFormat="1" applyFont="1" applyBorder="1" applyAlignment="1" applyProtection="1">
      <alignment horizontal="center" vertical="center"/>
      <protection locked="0"/>
    </xf>
    <xf numFmtId="1" fontId="3" fillId="0" borderId="2" xfId="0" applyNumberFormat="1" applyFont="1" applyBorder="1" applyAlignment="1" applyProtection="1">
      <alignment horizontal="center" vertical="center"/>
      <protection locked="0"/>
    </xf>
    <xf numFmtId="1" fontId="3" fillId="0" borderId="3" xfId="0" applyNumberFormat="1" applyFont="1" applyBorder="1" applyAlignment="1" applyProtection="1">
      <alignment horizontal="center" vertical="center"/>
      <protection locked="0"/>
    </xf>
    <xf numFmtId="0" fontId="3" fillId="0" borderId="7" xfId="0" applyFont="1" applyFill="1" applyBorder="1" applyAlignment="1" applyProtection="1">
      <alignment horizontal="center" vertical="center" wrapText="1"/>
      <protection locked="0"/>
    </xf>
    <xf numFmtId="0" fontId="3" fillId="0" borderId="11" xfId="0" applyFont="1" applyBorder="1" applyAlignment="1">
      <alignment horizontal="center" vertical="center"/>
    </xf>
    <xf numFmtId="0" fontId="4" fillId="0" borderId="0" xfId="0" applyFont="1" applyAlignment="1" applyProtection="1">
      <alignment horizontal="center" vertical="center" wrapText="1"/>
      <protection locked="0"/>
    </xf>
    <xf numFmtId="14" fontId="3" fillId="0" borderId="8" xfId="0" applyNumberFormat="1" applyFont="1" applyBorder="1" applyAlignment="1" applyProtection="1">
      <alignment horizontal="center" vertical="center"/>
      <protection locked="0"/>
    </xf>
    <xf numFmtId="14" fontId="3" fillId="0" borderId="2" xfId="0" applyNumberFormat="1"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165" fontId="3" fillId="0" borderId="0" xfId="0" applyNumberFormat="1" applyFont="1" applyBorder="1" applyAlignment="1" applyProtection="1">
      <alignment horizontal="center" vertical="center"/>
      <protection locked="0"/>
    </xf>
    <xf numFmtId="0" fontId="8" fillId="0" borderId="0" xfId="0" applyFont="1" applyBorder="1" applyAlignment="1">
      <alignment horizontal="center" vertical="center"/>
    </xf>
    <xf numFmtId="166" fontId="8" fillId="0" borderId="8" xfId="0" applyNumberFormat="1" applyFont="1" applyBorder="1" applyAlignment="1" applyProtection="1">
      <alignment horizontal="center" vertical="center"/>
      <protection locked="0"/>
    </xf>
    <xf numFmtId="166" fontId="8" fillId="0" borderId="2" xfId="0" applyNumberFormat="1" applyFont="1" applyBorder="1" applyAlignment="1" applyProtection="1">
      <alignment horizontal="center" vertical="center"/>
      <protection locked="0"/>
    </xf>
    <xf numFmtId="166" fontId="8" fillId="0" borderId="3" xfId="0" applyNumberFormat="1" applyFont="1" applyBorder="1" applyAlignment="1" applyProtection="1">
      <alignment horizontal="center" vertical="center"/>
      <protection locked="0"/>
    </xf>
    <xf numFmtId="0" fontId="3" fillId="0" borderId="0" xfId="0" applyFont="1" applyAlignment="1">
      <alignment vertical="center" wrapText="1"/>
    </xf>
    <xf numFmtId="0" fontId="28" fillId="9" borderId="10" xfId="0"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5" xfId="0" applyFont="1" applyBorder="1" applyAlignment="1">
      <alignment vertical="center"/>
    </xf>
    <xf numFmtId="0" fontId="14" fillId="0" borderId="0" xfId="0" applyFont="1" applyAlignment="1">
      <alignment vertical="center"/>
    </xf>
    <xf numFmtId="0" fontId="10" fillId="9" borderId="24" xfId="1" applyFont="1" applyFill="1" applyBorder="1" applyAlignment="1">
      <alignment horizontal="center" vertical="top" wrapText="1"/>
    </xf>
    <xf numFmtId="0" fontId="10" fillId="9" borderId="25" xfId="1" applyFont="1" applyFill="1" applyBorder="1" applyAlignment="1">
      <alignment horizontal="center" vertical="top" wrapText="1"/>
    </xf>
    <xf numFmtId="0" fontId="10" fillId="9" borderId="26" xfId="1" applyFont="1" applyFill="1" applyBorder="1" applyAlignment="1">
      <alignment horizontal="center" vertical="top" wrapText="1"/>
    </xf>
    <xf numFmtId="0" fontId="3" fillId="0" borderId="27" xfId="0" applyFont="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166" fontId="3" fillId="0" borderId="28" xfId="0" applyNumberFormat="1"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166" fontId="3" fillId="0" borderId="30" xfId="0" applyNumberFormat="1"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166" fontId="3" fillId="0" borderId="32" xfId="0" applyNumberFormat="1" applyFont="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34" xfId="0" applyFont="1" applyFill="1" applyBorder="1" applyAlignment="1" applyProtection="1">
      <alignment horizontal="center" vertical="center"/>
      <protection locked="0"/>
    </xf>
    <xf numFmtId="166" fontId="3" fillId="0" borderId="35" xfId="0" applyNumberFormat="1" applyFont="1" applyBorder="1" applyAlignment="1" applyProtection="1">
      <alignment horizontal="center" vertical="center"/>
      <protection locked="0"/>
    </xf>
    <xf numFmtId="166" fontId="3" fillId="0" borderId="27" xfId="0" applyNumberFormat="1" applyFont="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166" fontId="3" fillId="0" borderId="29" xfId="0" applyNumberFormat="1" applyFont="1" applyBorder="1" applyAlignment="1" applyProtection="1">
      <alignment horizontal="center" vertical="center"/>
      <protection locked="0"/>
    </xf>
    <xf numFmtId="0" fontId="3" fillId="0" borderId="30" xfId="0" applyFont="1" applyFill="1" applyBorder="1" applyAlignment="1" applyProtection="1">
      <alignment horizontal="center" vertical="center"/>
      <protection locked="0"/>
    </xf>
    <xf numFmtId="166" fontId="3" fillId="0" borderId="31" xfId="0" applyNumberFormat="1" applyFont="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166" fontId="3" fillId="0" borderId="33" xfId="0" applyNumberFormat="1" applyFont="1" applyBorder="1" applyAlignment="1" applyProtection="1">
      <alignment horizontal="center" vertical="center"/>
      <protection locked="0"/>
    </xf>
    <xf numFmtId="0" fontId="3" fillId="0" borderId="35" xfId="0" applyFont="1" applyFill="1" applyBorder="1" applyAlignment="1" applyProtection="1">
      <alignment horizontal="center" vertical="center"/>
      <protection locked="0"/>
    </xf>
    <xf numFmtId="0" fontId="3" fillId="7" borderId="27" xfId="0" applyFont="1" applyFill="1" applyBorder="1" applyAlignment="1" applyProtection="1">
      <alignment horizontal="center" vertical="center"/>
      <protection locked="0"/>
    </xf>
    <xf numFmtId="0" fontId="3" fillId="7" borderId="28" xfId="0" applyFont="1" applyFill="1" applyBorder="1" applyAlignment="1" applyProtection="1">
      <alignment horizontal="center" vertical="center"/>
      <protection locked="0"/>
    </xf>
    <xf numFmtId="0" fontId="3" fillId="7" borderId="29" xfId="0" applyFont="1" applyFill="1" applyBorder="1" applyAlignment="1" applyProtection="1">
      <alignment horizontal="center" vertical="center"/>
      <protection locked="0"/>
    </xf>
    <xf numFmtId="0" fontId="3" fillId="7" borderId="30" xfId="0" applyFont="1" applyFill="1" applyBorder="1" applyAlignment="1" applyProtection="1">
      <alignment horizontal="center" vertical="center"/>
      <protection locked="0"/>
    </xf>
    <xf numFmtId="0" fontId="3" fillId="7" borderId="31" xfId="0" applyFont="1" applyFill="1" applyBorder="1" applyAlignment="1" applyProtection="1">
      <alignment horizontal="center" vertical="center"/>
      <protection locked="0"/>
    </xf>
    <xf numFmtId="0" fontId="3" fillId="7" borderId="32" xfId="0" applyFont="1" applyFill="1" applyBorder="1" applyAlignment="1" applyProtection="1">
      <alignment horizontal="center" vertical="center"/>
      <protection locked="0"/>
    </xf>
    <xf numFmtId="0" fontId="3" fillId="7" borderId="33" xfId="0" applyFont="1" applyFill="1" applyBorder="1" applyAlignment="1" applyProtection="1">
      <alignment horizontal="center" vertical="center"/>
      <protection locked="0"/>
    </xf>
    <xf numFmtId="0" fontId="3" fillId="7" borderId="35" xfId="0" applyFont="1" applyFill="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166" fontId="3" fillId="0" borderId="28" xfId="0" applyNumberFormat="1" applyFont="1" applyFill="1" applyBorder="1" applyAlignment="1" applyProtection="1">
      <alignment horizontal="center" vertical="center"/>
      <protection locked="0"/>
    </xf>
    <xf numFmtId="166" fontId="3" fillId="0" borderId="30" xfId="0" applyNumberFormat="1" applyFont="1" applyFill="1" applyBorder="1" applyAlignment="1" applyProtection="1">
      <alignment horizontal="center" vertical="center"/>
      <protection locked="0"/>
    </xf>
    <xf numFmtId="166" fontId="3" fillId="0" borderId="32" xfId="0" applyNumberFormat="1" applyFont="1" applyFill="1" applyBorder="1" applyAlignment="1" applyProtection="1">
      <alignment horizontal="center" vertical="center"/>
      <protection locked="0"/>
    </xf>
    <xf numFmtId="166" fontId="3" fillId="0" borderId="35" xfId="0" applyNumberFormat="1" applyFont="1" applyFill="1" applyBorder="1" applyAlignment="1" applyProtection="1">
      <alignment horizontal="center" vertical="center"/>
      <protection locked="0"/>
    </xf>
    <xf numFmtId="166" fontId="3" fillId="0" borderId="17" xfId="0" applyNumberFormat="1" applyFont="1" applyBorder="1" applyAlignment="1" applyProtection="1">
      <alignment horizontal="center" vertical="center"/>
      <protection locked="0"/>
    </xf>
    <xf numFmtId="166" fontId="3" fillId="0" borderId="9" xfId="0" applyNumberFormat="1" applyFont="1" applyBorder="1" applyAlignment="1" applyProtection="1">
      <alignment horizontal="center" vertical="center"/>
      <protection locked="0"/>
    </xf>
    <xf numFmtId="166" fontId="3" fillId="0" borderId="34" xfId="0" applyNumberFormat="1" applyFont="1" applyBorder="1" applyAlignment="1" applyProtection="1">
      <alignment horizontal="center" vertical="center"/>
      <protection locked="0"/>
    </xf>
    <xf numFmtId="0" fontId="4" fillId="9" borderId="36" xfId="0" applyFont="1" applyFill="1" applyBorder="1" applyAlignment="1">
      <alignment horizontal="center" vertical="center" wrapText="1"/>
    </xf>
    <xf numFmtId="0" fontId="4" fillId="9" borderId="37" xfId="0" applyFont="1" applyFill="1" applyBorder="1" applyAlignment="1">
      <alignment horizontal="center" vertical="center" wrapText="1"/>
    </xf>
    <xf numFmtId="0" fontId="4" fillId="9" borderId="38" xfId="0" applyFont="1" applyFill="1" applyBorder="1" applyAlignment="1">
      <alignment horizontal="center" vertical="center" wrapText="1"/>
    </xf>
    <xf numFmtId="166" fontId="3" fillId="0" borderId="29" xfId="0" applyNumberFormat="1" applyFont="1" applyFill="1" applyBorder="1" applyAlignment="1" applyProtection="1">
      <alignment horizontal="center" vertical="center"/>
      <protection locked="0"/>
    </xf>
    <xf numFmtId="166" fontId="3" fillId="0" borderId="31" xfId="0" applyNumberFormat="1" applyFont="1" applyFill="1" applyBorder="1" applyAlignment="1" applyProtection="1">
      <alignment horizontal="center" vertical="center"/>
      <protection locked="0"/>
    </xf>
    <xf numFmtId="166" fontId="3" fillId="0" borderId="33" xfId="0" applyNumberFormat="1" applyFont="1" applyFill="1" applyBorder="1" applyAlignment="1" applyProtection="1">
      <alignment horizontal="center" vertical="center"/>
      <protection locked="0"/>
    </xf>
    <xf numFmtId="2" fontId="3" fillId="0" borderId="17" xfId="0" applyNumberFormat="1" applyFont="1" applyBorder="1" applyAlignment="1" applyProtection="1">
      <alignment horizontal="center" vertical="center"/>
      <protection locked="0"/>
    </xf>
    <xf numFmtId="2" fontId="3" fillId="0" borderId="30" xfId="0" applyNumberFormat="1" applyFont="1" applyBorder="1" applyAlignment="1" applyProtection="1">
      <alignment horizontal="center" vertical="center"/>
      <protection locked="0"/>
    </xf>
    <xf numFmtId="2" fontId="8" fillId="0" borderId="9" xfId="0" applyNumberFormat="1" applyFont="1" applyBorder="1" applyAlignment="1" applyProtection="1">
      <alignment horizontal="center" vertical="center"/>
      <protection locked="0"/>
    </xf>
    <xf numFmtId="2" fontId="8" fillId="0" borderId="32" xfId="0" applyNumberFormat="1" applyFont="1" applyBorder="1" applyAlignment="1" applyProtection="1">
      <alignment horizontal="center" vertical="center"/>
      <protection locked="0"/>
    </xf>
    <xf numFmtId="2" fontId="8" fillId="0" borderId="34" xfId="0" applyNumberFormat="1" applyFont="1" applyBorder="1" applyAlignment="1" applyProtection="1">
      <alignment horizontal="center" vertical="center"/>
      <protection locked="0"/>
    </xf>
    <xf numFmtId="2" fontId="8" fillId="0" borderId="35" xfId="0" applyNumberFormat="1" applyFont="1" applyBorder="1" applyAlignment="1" applyProtection="1">
      <alignment horizontal="center" vertical="center"/>
      <protection locked="0"/>
    </xf>
    <xf numFmtId="2" fontId="3" fillId="0" borderId="9" xfId="0" applyNumberFormat="1" applyFont="1" applyBorder="1" applyAlignment="1" applyProtection="1">
      <alignment horizontal="center" vertical="center"/>
      <protection locked="0"/>
    </xf>
    <xf numFmtId="2" fontId="3" fillId="0" borderId="34" xfId="0" applyNumberFormat="1" applyFont="1" applyBorder="1" applyAlignment="1" applyProtection="1">
      <alignment horizontal="center" vertical="center"/>
      <protection locked="0"/>
    </xf>
    <xf numFmtId="2" fontId="3" fillId="0" borderId="14" xfId="0" applyNumberFormat="1" applyFont="1" applyBorder="1" applyAlignment="1" applyProtection="1">
      <alignment horizontal="center" vertical="center"/>
      <protection locked="0"/>
    </xf>
    <xf numFmtId="2" fontId="3" fillId="0" borderId="28" xfId="0" applyNumberFormat="1" applyFont="1" applyBorder="1" applyAlignment="1" applyProtection="1">
      <alignment horizontal="center" vertical="center"/>
      <protection locked="0"/>
    </xf>
    <xf numFmtId="2" fontId="3" fillId="0" borderId="32" xfId="0" applyNumberFormat="1" applyFont="1" applyBorder="1" applyAlignment="1" applyProtection="1">
      <alignment horizontal="center" vertical="center"/>
      <protection locked="0"/>
    </xf>
    <xf numFmtId="2" fontId="3" fillId="0" borderId="35" xfId="0" applyNumberFormat="1" applyFont="1" applyBorder="1" applyAlignment="1" applyProtection="1">
      <alignment horizontal="center" vertical="center"/>
      <protection locked="0"/>
    </xf>
    <xf numFmtId="0" fontId="4" fillId="0" borderId="6" xfId="0" applyFont="1" applyBorder="1" applyAlignment="1">
      <alignment vertical="center"/>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3" fillId="0" borderId="7" xfId="0" applyFont="1" applyBorder="1" applyAlignment="1">
      <alignment vertical="center" wrapText="1"/>
    </xf>
    <xf numFmtId="0" fontId="3" fillId="0" borderId="0" xfId="0" applyFont="1" applyBorder="1" applyAlignment="1">
      <alignment horizontal="center" vertical="center" wrapText="1"/>
    </xf>
    <xf numFmtId="0" fontId="3" fillId="0" borderId="10" xfId="0" applyFont="1" applyBorder="1" applyAlignment="1">
      <alignment vertical="center" wrapText="1"/>
    </xf>
    <xf numFmtId="0" fontId="3" fillId="0" borderId="16" xfId="0" applyFont="1" applyBorder="1" applyAlignment="1">
      <alignment horizontal="center" vertical="center" wrapText="1"/>
    </xf>
    <xf numFmtId="0" fontId="4" fillId="0" borderId="11" xfId="0" applyFont="1" applyFill="1" applyBorder="1" applyAlignment="1">
      <alignment horizontal="center" vertical="center" wrapText="1"/>
    </xf>
    <xf numFmtId="0" fontId="29" fillId="0" borderId="0" xfId="0" applyFont="1" applyAlignment="1">
      <alignment horizontal="center" vertical="center" wrapText="1"/>
    </xf>
    <xf numFmtId="0" fontId="27" fillId="0" borderId="0" xfId="0" applyFont="1" applyAlignment="1">
      <alignment horizontal="center" vertical="center" wrapText="1"/>
    </xf>
    <xf numFmtId="0" fontId="27" fillId="4" borderId="7" xfId="0" applyFont="1" applyFill="1" applyBorder="1" applyAlignment="1">
      <alignment horizontal="center" vertical="center" wrapText="1"/>
    </xf>
    <xf numFmtId="0" fontId="2" fillId="0" borderId="0" xfId="0" applyFont="1" applyAlignment="1">
      <alignment vertical="center"/>
    </xf>
    <xf numFmtId="0" fontId="29" fillId="0" borderId="0" xfId="0" applyFont="1" applyAlignment="1">
      <alignment vertical="center"/>
    </xf>
    <xf numFmtId="0" fontId="10" fillId="9" borderId="40" xfId="1" applyFont="1" applyFill="1" applyBorder="1" applyAlignment="1">
      <alignment horizontal="center" vertical="top" wrapText="1"/>
    </xf>
    <xf numFmtId="2" fontId="3" fillId="0" borderId="27" xfId="0" applyNumberFormat="1" applyFont="1" applyBorder="1" applyAlignment="1" applyProtection="1">
      <alignment horizontal="center" vertical="center"/>
      <protection locked="0"/>
    </xf>
    <xf numFmtId="2" fontId="3" fillId="0" borderId="29" xfId="0" applyNumberFormat="1" applyFont="1" applyBorder="1" applyAlignment="1" applyProtection="1">
      <alignment horizontal="center" vertical="center"/>
      <protection locked="0"/>
    </xf>
    <xf numFmtId="2" fontId="3" fillId="0" borderId="31" xfId="0" applyNumberFormat="1" applyFont="1" applyBorder="1" applyAlignment="1" applyProtection="1">
      <alignment horizontal="center" vertical="center"/>
      <protection locked="0"/>
    </xf>
    <xf numFmtId="2" fontId="3" fillId="0" borderId="33" xfId="0" applyNumberFormat="1" applyFont="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locked="0"/>
    </xf>
    <xf numFmtId="2" fontId="3" fillId="0" borderId="41" xfId="0" applyNumberFormat="1" applyFont="1" applyBorder="1" applyAlignment="1" applyProtection="1">
      <alignment horizontal="center" vertical="center"/>
      <protection locked="0"/>
    </xf>
    <xf numFmtId="2" fontId="3" fillId="0" borderId="42" xfId="0" applyNumberFormat="1" applyFont="1" applyBorder="1" applyAlignment="1" applyProtection="1">
      <alignment horizontal="center" vertical="center"/>
      <protection locked="0"/>
    </xf>
    <xf numFmtId="2" fontId="3" fillId="0" borderId="43" xfId="0" applyNumberFormat="1" applyFont="1" applyBorder="1" applyAlignment="1" applyProtection="1">
      <alignment horizontal="center" vertical="center"/>
      <protection locked="0"/>
    </xf>
    <xf numFmtId="2" fontId="3" fillId="0" borderId="44" xfId="0" applyNumberFormat="1" applyFont="1" applyBorder="1" applyAlignment="1" applyProtection="1">
      <alignment horizontal="center" vertical="center"/>
      <protection locked="0"/>
    </xf>
    <xf numFmtId="1" fontId="3" fillId="0" borderId="27" xfId="0" applyNumberFormat="1" applyFont="1" applyBorder="1" applyAlignment="1" applyProtection="1">
      <alignment horizontal="center" vertical="center"/>
      <protection locked="0"/>
    </xf>
    <xf numFmtId="1" fontId="3" fillId="0" borderId="31" xfId="0" applyNumberFormat="1" applyFont="1" applyBorder="1" applyAlignment="1" applyProtection="1">
      <alignment horizontal="center" vertical="center"/>
      <protection locked="0"/>
    </xf>
    <xf numFmtId="1" fontId="3" fillId="0" borderId="33" xfId="0" applyNumberFormat="1" applyFont="1" applyBorder="1" applyAlignment="1" applyProtection="1">
      <alignment horizontal="center" vertical="center"/>
      <protection locked="0"/>
    </xf>
    <xf numFmtId="4" fontId="3" fillId="0" borderId="41" xfId="0" applyNumberFormat="1" applyFont="1" applyBorder="1" applyAlignment="1" applyProtection="1">
      <alignment horizontal="center" vertical="center"/>
      <protection locked="0"/>
    </xf>
    <xf numFmtId="4" fontId="3" fillId="0" borderId="42" xfId="0" applyNumberFormat="1" applyFont="1" applyBorder="1" applyAlignment="1" applyProtection="1">
      <alignment horizontal="center" vertical="center"/>
      <protection locked="0"/>
    </xf>
    <xf numFmtId="4" fontId="3" fillId="0" borderId="43" xfId="0" applyNumberFormat="1" applyFont="1" applyBorder="1" applyAlignment="1" applyProtection="1">
      <alignment horizontal="center" vertical="center"/>
      <protection locked="0"/>
    </xf>
    <xf numFmtId="4" fontId="3" fillId="0" borderId="44" xfId="0" applyNumberFormat="1" applyFont="1" applyBorder="1" applyAlignment="1" applyProtection="1">
      <alignment horizontal="center" vertical="center"/>
      <protection locked="0"/>
    </xf>
    <xf numFmtId="1" fontId="3" fillId="0" borderId="14" xfId="0" applyNumberFormat="1" applyFont="1" applyBorder="1" applyAlignment="1" applyProtection="1">
      <alignment horizontal="center" vertical="center"/>
      <protection locked="0"/>
    </xf>
    <xf numFmtId="1" fontId="3" fillId="0" borderId="28" xfId="0" applyNumberFormat="1" applyFont="1" applyBorder="1" applyAlignment="1" applyProtection="1">
      <alignment horizontal="center" vertical="center"/>
      <protection locked="0"/>
    </xf>
    <xf numFmtId="1" fontId="3" fillId="0" borderId="17" xfId="0" applyNumberFormat="1" applyFont="1" applyBorder="1" applyAlignment="1" applyProtection="1">
      <alignment horizontal="center" vertical="center"/>
      <protection locked="0"/>
    </xf>
    <xf numFmtId="1" fontId="3" fillId="0" borderId="30" xfId="0" applyNumberFormat="1" applyFont="1" applyBorder="1" applyAlignment="1" applyProtection="1">
      <alignment horizontal="center" vertical="center"/>
      <protection locked="0"/>
    </xf>
    <xf numFmtId="1" fontId="3" fillId="0" borderId="9" xfId="0" applyNumberFormat="1" applyFont="1" applyBorder="1" applyAlignment="1" applyProtection="1">
      <alignment horizontal="center" vertical="center"/>
      <protection locked="0"/>
    </xf>
    <xf numFmtId="1" fontId="3" fillId="0" borderId="32" xfId="0" applyNumberFormat="1" applyFont="1" applyBorder="1" applyAlignment="1" applyProtection="1">
      <alignment horizontal="center" vertical="center"/>
      <protection locked="0"/>
    </xf>
    <xf numFmtId="1" fontId="3" fillId="0" borderId="34" xfId="0" applyNumberFormat="1" applyFont="1" applyBorder="1" applyAlignment="1" applyProtection="1">
      <alignment horizontal="center" vertical="center"/>
      <protection locked="0"/>
    </xf>
    <xf numFmtId="1" fontId="3" fillId="0" borderId="35" xfId="0" applyNumberFormat="1" applyFont="1" applyBorder="1" applyAlignment="1" applyProtection="1">
      <alignment horizontal="center" vertical="center"/>
      <protection locked="0"/>
    </xf>
    <xf numFmtId="2" fontId="8" fillId="0" borderId="43"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1" fontId="3" fillId="0" borderId="29" xfId="0" applyNumberFormat="1" applyFont="1" applyBorder="1" applyAlignment="1" applyProtection="1">
      <alignment horizontal="center" vertical="center"/>
      <protection locked="0"/>
    </xf>
    <xf numFmtId="1" fontId="8" fillId="0" borderId="8" xfId="0" applyNumberFormat="1" applyFont="1" applyBorder="1" applyAlignment="1" applyProtection="1">
      <alignment horizontal="center" vertical="center"/>
      <protection locked="0"/>
    </xf>
    <xf numFmtId="1" fontId="8" fillId="0" borderId="2" xfId="0" applyNumberFormat="1" applyFont="1" applyBorder="1" applyAlignment="1" applyProtection="1">
      <alignment horizontal="center" vertical="center"/>
      <protection locked="0"/>
    </xf>
    <xf numFmtId="1" fontId="8" fillId="0" borderId="3" xfId="0" applyNumberFormat="1" applyFont="1" applyBorder="1" applyAlignment="1" applyProtection="1">
      <alignment horizontal="center" vertical="center"/>
      <protection locked="0"/>
    </xf>
    <xf numFmtId="0" fontId="4" fillId="3" borderId="22" xfId="0" applyFont="1" applyFill="1" applyBorder="1" applyAlignment="1" applyProtection="1">
      <alignment horizontal="center" vertical="center" wrapText="1"/>
      <protection locked="0"/>
    </xf>
    <xf numFmtId="0" fontId="4" fillId="3" borderId="23" xfId="0" applyFont="1" applyFill="1" applyBorder="1" applyAlignment="1" applyProtection="1">
      <alignment horizontal="center" vertical="center" wrapText="1"/>
      <protection locked="0"/>
    </xf>
    <xf numFmtId="0" fontId="10" fillId="4" borderId="24" xfId="0" applyFont="1" applyFill="1" applyBorder="1" applyAlignment="1" applyProtection="1">
      <alignment horizontal="center" vertical="top" wrapText="1"/>
      <protection locked="0"/>
    </xf>
    <xf numFmtId="0" fontId="10" fillId="4" borderId="25" xfId="0" applyFont="1" applyFill="1" applyBorder="1" applyAlignment="1" applyProtection="1">
      <alignment horizontal="center" vertical="top" wrapText="1"/>
      <protection locked="0"/>
    </xf>
    <xf numFmtId="0" fontId="10" fillId="4" borderId="26" xfId="0" applyFont="1" applyFill="1" applyBorder="1" applyAlignment="1" applyProtection="1">
      <alignment horizontal="center" vertical="top" wrapText="1"/>
      <protection locked="0"/>
    </xf>
    <xf numFmtId="0" fontId="4" fillId="3" borderId="39" xfId="0" applyFont="1" applyFill="1" applyBorder="1" applyAlignment="1" applyProtection="1">
      <alignment horizontal="center" vertical="center" wrapText="1"/>
      <protection locked="0"/>
    </xf>
    <xf numFmtId="0" fontId="10" fillId="4" borderId="40" xfId="0" applyFont="1" applyFill="1" applyBorder="1" applyAlignment="1" applyProtection="1">
      <alignment horizontal="center" vertical="top" wrapText="1"/>
      <protection locked="0"/>
    </xf>
    <xf numFmtId="0" fontId="3" fillId="0" borderId="42"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30"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4" fillId="3" borderId="23" xfId="3" applyFont="1" applyFill="1" applyBorder="1" applyAlignment="1">
      <alignment horizontal="center" vertical="center" wrapText="1"/>
    </xf>
    <xf numFmtId="0" fontId="4" fillId="0" borderId="51" xfId="0" applyFont="1" applyBorder="1" applyAlignment="1">
      <alignment horizontal="center" vertical="center" wrapText="1"/>
    </xf>
    <xf numFmtId="0" fontId="4" fillId="9" borderId="24" xfId="0" applyFont="1" applyFill="1" applyBorder="1" applyAlignment="1">
      <alignment horizontal="center" vertical="top" wrapText="1"/>
    </xf>
    <xf numFmtId="0" fontId="4" fillId="9" borderId="25" xfId="0" applyFont="1" applyFill="1" applyBorder="1" applyAlignment="1">
      <alignment horizontal="center" vertical="top" wrapText="1"/>
    </xf>
    <xf numFmtId="0" fontId="4" fillId="9" borderId="26" xfId="0" applyFont="1" applyFill="1" applyBorder="1" applyAlignment="1">
      <alignment horizontal="center" vertical="top" wrapText="1"/>
    </xf>
    <xf numFmtId="165" fontId="3" fillId="0" borderId="28" xfId="0" applyNumberFormat="1" applyFont="1" applyBorder="1" applyAlignment="1" applyProtection="1">
      <alignment horizontal="center" vertical="center"/>
      <protection locked="0"/>
    </xf>
    <xf numFmtId="165" fontId="3" fillId="0" borderId="32" xfId="0" applyNumberFormat="1" applyFont="1" applyBorder="1" applyAlignment="1" applyProtection="1">
      <alignment horizontal="center" vertical="center"/>
      <protection locked="0"/>
    </xf>
    <xf numFmtId="165" fontId="3" fillId="0" borderId="35" xfId="0" applyNumberFormat="1" applyFont="1" applyBorder="1" applyAlignment="1" applyProtection="1">
      <alignment horizontal="center" vertical="center"/>
      <protection locked="0"/>
    </xf>
    <xf numFmtId="165" fontId="3" fillId="0" borderId="29" xfId="0" applyNumberFormat="1" applyFont="1" applyBorder="1" applyAlignment="1" applyProtection="1">
      <alignment horizontal="center" vertical="center"/>
      <protection locked="0"/>
    </xf>
    <xf numFmtId="165" fontId="3" fillId="0" borderId="31" xfId="0" applyNumberFormat="1" applyFont="1" applyBorder="1" applyAlignment="1" applyProtection="1">
      <alignment horizontal="center" vertical="center"/>
      <protection locked="0"/>
    </xf>
    <xf numFmtId="165" fontId="3" fillId="0" borderId="33" xfId="0" applyNumberFormat="1" applyFont="1" applyBorder="1" applyAlignment="1" applyProtection="1">
      <alignment horizontal="center" vertical="center"/>
      <protection locked="0"/>
    </xf>
    <xf numFmtId="0" fontId="27" fillId="4" borderId="36" xfId="0" applyFont="1" applyFill="1" applyBorder="1" applyAlignment="1">
      <alignment horizontal="center" vertical="top" wrapText="1"/>
    </xf>
    <xf numFmtId="0" fontId="27" fillId="4" borderId="37" xfId="0" applyFont="1" applyFill="1" applyBorder="1" applyAlignment="1">
      <alignment horizontal="center" vertical="top" wrapText="1"/>
    </xf>
    <xf numFmtId="0" fontId="27" fillId="4" borderId="38" xfId="0" applyFont="1" applyFill="1" applyBorder="1" applyAlignment="1">
      <alignment horizontal="center" vertical="top" wrapText="1"/>
    </xf>
    <xf numFmtId="0" fontId="27" fillId="4" borderId="24" xfId="0" applyFont="1" applyFill="1" applyBorder="1" applyAlignment="1">
      <alignment horizontal="center" vertical="top" wrapText="1"/>
    </xf>
    <xf numFmtId="0" fontId="27" fillId="4" borderId="25" xfId="0" applyFont="1" applyFill="1" applyBorder="1" applyAlignment="1">
      <alignment horizontal="center" vertical="top" wrapText="1"/>
    </xf>
    <xf numFmtId="165" fontId="3" fillId="0" borderId="27" xfId="0" applyNumberFormat="1" applyFont="1" applyBorder="1" applyAlignment="1" applyProtection="1">
      <alignment horizontal="center" vertical="center"/>
      <protection locked="0"/>
    </xf>
    <xf numFmtId="165" fontId="3" fillId="0" borderId="30" xfId="0" applyNumberFormat="1" applyFont="1" applyBorder="1" applyAlignment="1" applyProtection="1">
      <alignment horizontal="center" vertical="center"/>
      <protection locked="0"/>
    </xf>
    <xf numFmtId="0" fontId="3" fillId="7" borderId="28" xfId="0" applyFont="1" applyFill="1" applyBorder="1" applyAlignment="1" applyProtection="1">
      <alignment horizontal="center" vertical="center" wrapText="1"/>
      <protection locked="0"/>
    </xf>
    <xf numFmtId="0" fontId="3" fillId="7" borderId="30" xfId="0" applyFont="1" applyFill="1" applyBorder="1" applyAlignment="1" applyProtection="1">
      <alignment horizontal="center" vertical="center" wrapText="1"/>
      <protection locked="0"/>
    </xf>
    <xf numFmtId="0" fontId="3" fillId="7" borderId="32" xfId="0" applyFont="1" applyFill="1" applyBorder="1" applyAlignment="1" applyProtection="1">
      <alignment horizontal="center" vertical="center" wrapText="1"/>
      <protection locked="0"/>
    </xf>
    <xf numFmtId="0" fontId="3" fillId="7" borderId="35" xfId="0" applyFont="1" applyFill="1" applyBorder="1" applyAlignment="1" applyProtection="1">
      <alignment horizontal="center" vertical="center" wrapText="1"/>
      <protection locked="0"/>
    </xf>
    <xf numFmtId="0" fontId="28" fillId="9" borderId="25" xfId="0" applyFont="1" applyFill="1" applyBorder="1" applyAlignment="1">
      <alignment horizontal="center" vertical="center" wrapText="1"/>
    </xf>
    <xf numFmtId="0" fontId="28" fillId="9" borderId="26" xfId="0" applyFont="1" applyFill="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0" fontId="3" fillId="3" borderId="30" xfId="0" applyFont="1" applyFill="1" applyBorder="1" applyAlignment="1" applyProtection="1">
      <alignment horizontal="center" vertical="center"/>
      <protection locked="0"/>
    </xf>
    <xf numFmtId="0" fontId="3" fillId="3" borderId="35" xfId="0" applyFont="1" applyFill="1" applyBorder="1" applyAlignment="1" applyProtection="1">
      <alignment horizontal="center" vertical="center"/>
      <protection locked="0"/>
    </xf>
    <xf numFmtId="0" fontId="3" fillId="0" borderId="27" xfId="0" applyFont="1" applyBorder="1" applyAlignment="1" applyProtection="1">
      <alignment horizontal="center" vertical="center" wrapText="1"/>
      <protection locked="0"/>
    </xf>
    <xf numFmtId="0" fontId="7" fillId="0" borderId="0" xfId="0" applyFont="1" applyAlignment="1">
      <alignment horizontal="center" vertical="center" wrapText="1"/>
    </xf>
    <xf numFmtId="0" fontId="31" fillId="0" borderId="0" xfId="0" applyFont="1" applyAlignment="1">
      <alignment vertical="center"/>
    </xf>
    <xf numFmtId="0" fontId="33" fillId="0" borderId="0" xfId="2" applyFont="1" applyAlignment="1">
      <alignment vertical="center"/>
    </xf>
    <xf numFmtId="0" fontId="3" fillId="10" borderId="54" xfId="0" applyFont="1" applyFill="1" applyBorder="1" applyAlignment="1" applyProtection="1">
      <alignment horizontal="center" vertical="center"/>
      <protection locked="0"/>
    </xf>
    <xf numFmtId="0" fontId="3" fillId="10" borderId="55" xfId="0" applyFont="1" applyFill="1" applyBorder="1" applyAlignment="1" applyProtection="1">
      <alignment horizontal="center" vertical="center"/>
      <protection locked="0"/>
    </xf>
    <xf numFmtId="0" fontId="27" fillId="9" borderId="24" xfId="1" applyFont="1" applyFill="1" applyBorder="1" applyAlignment="1">
      <alignment horizontal="center" vertical="center" wrapText="1"/>
    </xf>
    <xf numFmtId="0" fontId="3" fillId="10" borderId="17" xfId="0" applyFont="1" applyFill="1" applyBorder="1" applyAlignment="1" applyProtection="1">
      <alignment horizontal="center" vertical="center"/>
      <protection locked="0"/>
    </xf>
    <xf numFmtId="0" fontId="3" fillId="10" borderId="9" xfId="0" applyFont="1" applyFill="1" applyBorder="1" applyAlignment="1" applyProtection="1">
      <alignment horizontal="center" vertical="center"/>
      <protection locked="0"/>
    </xf>
    <xf numFmtId="0" fontId="3" fillId="10" borderId="34" xfId="0" applyFont="1" applyFill="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10" borderId="58" xfId="0" applyFont="1" applyFill="1" applyBorder="1" applyAlignment="1" applyProtection="1">
      <alignment horizontal="center" vertical="center"/>
      <protection locked="0"/>
    </xf>
    <xf numFmtId="0" fontId="3" fillId="7" borderId="58" xfId="0" applyFont="1" applyFill="1" applyBorder="1" applyAlignment="1" applyProtection="1">
      <alignment horizontal="center" vertical="center"/>
      <protection locked="0"/>
    </xf>
    <xf numFmtId="0" fontId="4" fillId="0" borderId="5" xfId="0" applyFont="1" applyFill="1" applyBorder="1" applyAlignment="1">
      <alignment horizontal="center" vertical="center"/>
    </xf>
    <xf numFmtId="0" fontId="3" fillId="0" borderId="5" xfId="0" applyFont="1" applyFill="1" applyBorder="1" applyAlignment="1" applyProtection="1">
      <alignment horizontal="center" vertical="center"/>
      <protection locked="0"/>
    </xf>
    <xf numFmtId="0" fontId="27" fillId="4" borderId="26" xfId="0" applyFont="1" applyFill="1" applyBorder="1" applyAlignment="1">
      <alignment horizontal="center" vertical="center" wrapText="1"/>
    </xf>
    <xf numFmtId="0" fontId="27" fillId="4" borderId="24" xfId="0" applyFont="1" applyFill="1" applyBorder="1" applyAlignment="1">
      <alignment horizontal="center" vertical="center" wrapText="1"/>
    </xf>
    <xf numFmtId="3" fontId="3" fillId="0" borderId="17" xfId="0" applyNumberFormat="1" applyFont="1" applyBorder="1" applyAlignment="1" applyProtection="1">
      <alignment horizontal="center" vertical="center"/>
      <protection locked="0"/>
    </xf>
    <xf numFmtId="164" fontId="3" fillId="0" borderId="17" xfId="0" applyNumberFormat="1" applyFont="1" applyBorder="1" applyAlignment="1" applyProtection="1">
      <alignment horizontal="center" vertical="center"/>
      <protection locked="0"/>
    </xf>
    <xf numFmtId="0" fontId="3" fillId="0" borderId="59" xfId="0" applyFont="1" applyBorder="1" applyAlignment="1">
      <alignment horizontal="center" vertical="center"/>
    </xf>
    <xf numFmtId="14" fontId="3" fillId="0" borderId="9" xfId="0" applyNumberFormat="1" applyFont="1" applyBorder="1" applyAlignment="1">
      <alignment horizontal="center" vertical="center"/>
    </xf>
    <xf numFmtId="0" fontId="3" fillId="3" borderId="32" xfId="0" applyFont="1" applyFill="1" applyBorder="1" applyAlignment="1" applyProtection="1">
      <alignment horizontal="center" vertical="center"/>
      <protection locked="0"/>
    </xf>
    <xf numFmtId="3" fontId="3" fillId="0" borderId="34" xfId="0" applyNumberFormat="1" applyFont="1" applyBorder="1" applyAlignment="1" applyProtection="1">
      <alignment horizontal="center" vertical="center"/>
      <protection locked="0"/>
    </xf>
    <xf numFmtId="164" fontId="3" fillId="0" borderId="34" xfId="0" applyNumberFormat="1" applyFont="1" applyBorder="1" applyAlignment="1" applyProtection="1">
      <alignment horizontal="center" vertical="center"/>
      <protection locked="0"/>
    </xf>
    <xf numFmtId="0" fontId="3" fillId="0" borderId="34" xfId="0" applyFont="1" applyBorder="1" applyAlignment="1">
      <alignment horizontal="center" vertical="center"/>
    </xf>
    <xf numFmtId="0" fontId="3" fillId="0" borderId="37" xfId="0" applyFont="1" applyBorder="1" applyAlignment="1">
      <alignment horizontal="center" vertical="center"/>
    </xf>
    <xf numFmtId="166" fontId="3" fillId="0" borderId="14" xfId="0" applyNumberFormat="1" applyFont="1" applyBorder="1" applyAlignment="1" applyProtection="1">
      <alignment horizontal="center" vertical="center"/>
      <protection locked="0"/>
    </xf>
    <xf numFmtId="0" fontId="3" fillId="0" borderId="14" xfId="0" applyNumberFormat="1" applyFont="1" applyBorder="1" applyAlignment="1" applyProtection="1">
      <alignment horizontal="center" vertical="center"/>
      <protection locked="0"/>
    </xf>
    <xf numFmtId="0" fontId="3" fillId="7" borderId="14" xfId="2" applyFont="1" applyFill="1" applyBorder="1" applyAlignment="1">
      <alignment horizontal="center" vertical="center"/>
    </xf>
    <xf numFmtId="0" fontId="3" fillId="0" borderId="17" xfId="0" applyNumberFormat="1" applyFont="1" applyBorder="1" applyAlignment="1" applyProtection="1">
      <alignment horizontal="center" vertical="center"/>
      <protection locked="0"/>
    </xf>
    <xf numFmtId="0" fontId="3" fillId="7" borderId="17" xfId="2" applyFont="1" applyFill="1" applyBorder="1" applyAlignment="1">
      <alignment horizontal="center" vertical="center"/>
    </xf>
    <xf numFmtId="0" fontId="3" fillId="0" borderId="9" xfId="0" applyNumberFormat="1" applyFont="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7" borderId="9" xfId="2" applyFont="1" applyFill="1" applyBorder="1" applyAlignment="1">
      <alignment horizontal="center" vertical="center"/>
    </xf>
    <xf numFmtId="0" fontId="3" fillId="0" borderId="34" xfId="0" applyNumberFormat="1" applyFont="1" applyBorder="1" applyAlignment="1" applyProtection="1">
      <alignment horizontal="center" vertical="center"/>
      <protection locked="0"/>
    </xf>
    <xf numFmtId="0" fontId="3" fillId="7" borderId="34" xfId="2" applyFont="1" applyFill="1" applyBorder="1" applyAlignment="1">
      <alignment horizontal="center" vertical="center"/>
    </xf>
    <xf numFmtId="0" fontId="4" fillId="3" borderId="22" xfId="0" applyFont="1" applyFill="1" applyBorder="1" applyAlignment="1">
      <alignment horizontal="center" vertical="center" wrapText="1"/>
    </xf>
    <xf numFmtId="165" fontId="3" fillId="0" borderId="14" xfId="0" applyNumberFormat="1" applyFont="1" applyBorder="1" applyAlignment="1" applyProtection="1">
      <alignment horizontal="center" vertical="center"/>
      <protection locked="0"/>
    </xf>
    <xf numFmtId="165" fontId="3" fillId="0" borderId="9" xfId="0" applyNumberFormat="1" applyFont="1" applyBorder="1" applyAlignment="1" applyProtection="1">
      <alignment horizontal="center" vertical="center"/>
      <protection locked="0"/>
    </xf>
    <xf numFmtId="165" fontId="3" fillId="0" borderId="34" xfId="0" applyNumberFormat="1" applyFont="1" applyBorder="1" applyAlignment="1" applyProtection="1">
      <alignment horizontal="center" vertical="center"/>
      <protection locked="0"/>
    </xf>
    <xf numFmtId="0" fontId="3" fillId="10" borderId="52" xfId="0" applyFont="1" applyFill="1" applyBorder="1" applyAlignment="1" applyProtection="1">
      <alignment horizontal="center" vertical="center"/>
      <protection locked="0"/>
    </xf>
    <xf numFmtId="0" fontId="3" fillId="10" borderId="53" xfId="0" applyFont="1" applyFill="1" applyBorder="1" applyAlignment="1" applyProtection="1">
      <alignment horizontal="center" vertical="center"/>
      <protection locked="0"/>
    </xf>
    <xf numFmtId="0" fontId="3" fillId="0" borderId="21" xfId="0" applyFont="1" applyBorder="1"/>
    <xf numFmtId="0" fontId="4" fillId="3" borderId="23" xfId="0" applyFont="1" applyFill="1" applyBorder="1" applyAlignment="1">
      <alignment horizontal="center" vertical="center" wrapText="1"/>
    </xf>
    <xf numFmtId="0" fontId="4" fillId="0" borderId="62" xfId="0" applyFont="1" applyBorder="1" applyAlignment="1">
      <alignment horizontal="center" vertical="center" wrapText="1"/>
    </xf>
    <xf numFmtId="0" fontId="28" fillId="4" borderId="25" xfId="0" applyFont="1" applyFill="1" applyBorder="1" applyAlignment="1">
      <alignment horizontal="center" vertical="center" wrapText="1"/>
    </xf>
    <xf numFmtId="0" fontId="4" fillId="2" borderId="21" xfId="0" applyFont="1" applyFill="1" applyBorder="1" applyAlignment="1">
      <alignment horizontal="left" vertical="center" wrapText="1"/>
    </xf>
    <xf numFmtId="0" fontId="28" fillId="9" borderId="26" xfId="0" applyFont="1" applyFill="1" applyBorder="1" applyAlignment="1">
      <alignment horizontal="left" vertical="center" wrapText="1"/>
    </xf>
    <xf numFmtId="0" fontId="3" fillId="8" borderId="14" xfId="0" applyFont="1" applyFill="1" applyBorder="1" applyAlignment="1" applyProtection="1">
      <alignment horizontal="center" vertical="center"/>
      <protection locked="0"/>
    </xf>
    <xf numFmtId="14" fontId="3" fillId="5" borderId="14" xfId="0" applyNumberFormat="1" applyFont="1" applyFill="1" applyBorder="1" applyAlignment="1" applyProtection="1">
      <alignment horizontal="center" vertical="center"/>
      <protection locked="0"/>
    </xf>
    <xf numFmtId="0" fontId="3" fillId="3" borderId="28" xfId="0" applyFont="1" applyFill="1" applyBorder="1" applyAlignment="1" applyProtection="1">
      <alignment horizontal="left" vertical="center"/>
      <protection locked="0"/>
    </xf>
    <xf numFmtId="0" fontId="3" fillId="8" borderId="9" xfId="0" applyFont="1" applyFill="1" applyBorder="1" applyAlignment="1" applyProtection="1">
      <alignment horizontal="center" vertical="center"/>
      <protection locked="0"/>
    </xf>
    <xf numFmtId="14" fontId="3" fillId="5" borderId="9" xfId="0" applyNumberFormat="1" applyFont="1" applyFill="1" applyBorder="1" applyAlignment="1" applyProtection="1">
      <alignment horizontal="center" vertical="center"/>
      <protection locked="0"/>
    </xf>
    <xf numFmtId="0" fontId="3" fillId="3" borderId="30" xfId="0" applyFont="1" applyFill="1" applyBorder="1" applyAlignment="1" applyProtection="1">
      <alignment horizontal="left" vertical="center"/>
      <protection locked="0"/>
    </xf>
    <xf numFmtId="0" fontId="3" fillId="3" borderId="32" xfId="0" applyFont="1" applyFill="1" applyBorder="1" applyAlignment="1" applyProtection="1">
      <alignment horizontal="left" vertical="center"/>
      <protection locked="0"/>
    </xf>
    <xf numFmtId="0" fontId="3" fillId="8" borderId="34" xfId="0" applyFont="1" applyFill="1" applyBorder="1" applyAlignment="1" applyProtection="1">
      <alignment horizontal="center" vertical="center"/>
      <protection locked="0"/>
    </xf>
    <xf numFmtId="14" fontId="3" fillId="5" borderId="34" xfId="0" applyNumberFormat="1" applyFont="1" applyFill="1" applyBorder="1" applyAlignment="1" applyProtection="1">
      <alignment horizontal="center" vertical="center"/>
      <protection locked="0"/>
    </xf>
    <xf numFmtId="0" fontId="3" fillId="3" borderId="35" xfId="0" applyFont="1" applyFill="1" applyBorder="1" applyAlignment="1" applyProtection="1">
      <alignment horizontal="left" vertical="center"/>
      <protection locked="0"/>
    </xf>
    <xf numFmtId="0" fontId="27" fillId="4" borderId="25" xfId="0" applyFont="1" applyFill="1" applyBorder="1" applyAlignment="1">
      <alignment horizontal="left" vertical="center" wrapText="1"/>
    </xf>
    <xf numFmtId="167" fontId="3" fillId="0" borderId="14" xfId="0" applyNumberFormat="1" applyFont="1" applyBorder="1" applyAlignment="1" applyProtection="1">
      <alignment horizontal="center" vertical="center"/>
      <protection locked="0"/>
    </xf>
    <xf numFmtId="167" fontId="3" fillId="0" borderId="17" xfId="0" applyNumberFormat="1" applyFont="1" applyBorder="1" applyAlignment="1" applyProtection="1">
      <alignment horizontal="center" vertical="center"/>
      <protection locked="0"/>
    </xf>
    <xf numFmtId="167" fontId="3" fillId="0" borderId="9" xfId="0" applyNumberFormat="1" applyFont="1" applyBorder="1" applyAlignment="1" applyProtection="1">
      <alignment horizontal="center" vertical="center"/>
      <protection locked="0"/>
    </xf>
    <xf numFmtId="167" fontId="3" fillId="0" borderId="34" xfId="0" applyNumberFormat="1" applyFont="1" applyBorder="1" applyAlignment="1" applyProtection="1">
      <alignment horizontal="center" vertical="center"/>
      <protection locked="0"/>
    </xf>
    <xf numFmtId="0" fontId="3" fillId="10" borderId="14" xfId="0" applyFont="1" applyFill="1" applyBorder="1" applyAlignment="1" applyProtection="1">
      <alignment horizontal="center" vertical="center"/>
      <protection locked="0"/>
    </xf>
    <xf numFmtId="0" fontId="7" fillId="3" borderId="22" xfId="0" applyFont="1" applyFill="1" applyBorder="1" applyAlignment="1">
      <alignment horizontal="center" vertical="top" wrapText="1"/>
    </xf>
    <xf numFmtId="166" fontId="3" fillId="0" borderId="29" xfId="0" applyNumberFormat="1" applyFont="1" applyBorder="1" applyAlignment="1" applyProtection="1">
      <alignment horizontal="center" vertical="center" wrapText="1"/>
      <protection locked="0"/>
    </xf>
    <xf numFmtId="166" fontId="3" fillId="0" borderId="31" xfId="0" applyNumberFormat="1" applyFont="1" applyBorder="1" applyAlignment="1" applyProtection="1">
      <alignment horizontal="center" vertical="center" wrapText="1"/>
      <protection locked="0"/>
    </xf>
    <xf numFmtId="166" fontId="3" fillId="0" borderId="33" xfId="0" applyNumberFormat="1" applyFont="1" applyBorder="1" applyAlignment="1" applyProtection="1">
      <alignment horizontal="center" vertical="center" wrapText="1"/>
      <protection locked="0"/>
    </xf>
    <xf numFmtId="0" fontId="24" fillId="9" borderId="13" xfId="0" applyFont="1" applyFill="1" applyBorder="1" applyAlignment="1" applyProtection="1">
      <alignment horizontal="center" vertical="center" wrapText="1"/>
      <protection locked="0"/>
    </xf>
    <xf numFmtId="0" fontId="4" fillId="0" borderId="0" xfId="0" applyFont="1" applyBorder="1" applyAlignment="1" applyProtection="1">
      <alignment horizontal="center"/>
      <protection locked="0"/>
    </xf>
    <xf numFmtId="0" fontId="27" fillId="4" borderId="25" xfId="0" applyFont="1" applyFill="1" applyBorder="1" applyAlignment="1" applyProtection="1">
      <alignment horizontal="center" vertical="center" wrapText="1"/>
      <protection locked="0"/>
    </xf>
    <xf numFmtId="0" fontId="3" fillId="0" borderId="28" xfId="0" applyFont="1" applyBorder="1" applyAlignment="1" applyProtection="1">
      <alignment horizontal="center" vertical="center"/>
      <protection locked="0"/>
    </xf>
    <xf numFmtId="0" fontId="27" fillId="9" borderId="26" xfId="0" applyFont="1" applyFill="1" applyBorder="1" applyAlignment="1">
      <alignment horizontal="center" vertical="center" wrapText="1"/>
    </xf>
    <xf numFmtId="0" fontId="4" fillId="3" borderId="61" xfId="0" applyFont="1" applyFill="1" applyBorder="1" applyAlignment="1">
      <alignment horizontal="center" vertical="center" wrapText="1"/>
    </xf>
    <xf numFmtId="0" fontId="35" fillId="10" borderId="25" xfId="0" applyFont="1" applyFill="1" applyBorder="1" applyAlignment="1">
      <alignment horizontal="center" vertical="center" wrapText="1"/>
    </xf>
    <xf numFmtId="0" fontId="27" fillId="9" borderId="25" xfId="0" applyFont="1" applyFill="1" applyBorder="1" applyAlignment="1">
      <alignment horizontal="center" vertical="center" wrapText="1"/>
    </xf>
    <xf numFmtId="0" fontId="16" fillId="0" borderId="21" xfId="0" applyFont="1" applyFill="1" applyBorder="1" applyAlignment="1">
      <alignment horizontal="center" vertical="center"/>
    </xf>
    <xf numFmtId="0" fontId="16" fillId="0" borderId="21" xfId="0" applyFont="1" applyFill="1" applyBorder="1" applyAlignment="1">
      <alignment horizontal="center" vertical="center" wrapText="1"/>
    </xf>
    <xf numFmtId="0" fontId="36" fillId="0" borderId="0" xfId="0" applyFont="1" applyAlignment="1">
      <alignment vertical="center"/>
    </xf>
    <xf numFmtId="0" fontId="3" fillId="0" borderId="27"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14" xfId="0" applyFont="1" applyFill="1" applyBorder="1" applyAlignment="1" applyProtection="1">
      <alignment horizontal="left" vertical="center"/>
      <protection locked="0"/>
    </xf>
    <xf numFmtId="0" fontId="3" fillId="7" borderId="14" xfId="0" applyFont="1" applyFill="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17" xfId="0" applyFont="1" applyFill="1" applyBorder="1" applyAlignment="1" applyProtection="1">
      <alignment horizontal="left" vertical="center"/>
      <protection locked="0"/>
    </xf>
    <xf numFmtId="0" fontId="3" fillId="7" borderId="17" xfId="0" applyFont="1" applyFill="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7" borderId="9" xfId="0" applyFont="1" applyFill="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 fillId="0" borderId="34" xfId="0" applyFont="1" applyFill="1" applyBorder="1" applyAlignment="1" applyProtection="1">
      <alignment horizontal="left" vertical="center"/>
      <protection locked="0"/>
    </xf>
    <xf numFmtId="0" fontId="3" fillId="7" borderId="34" xfId="0" applyFont="1" applyFill="1" applyBorder="1" applyAlignment="1" applyProtection="1">
      <alignment horizontal="left" vertical="center"/>
      <protection locked="0"/>
    </xf>
    <xf numFmtId="0" fontId="3" fillId="10" borderId="14" xfId="0" applyFont="1" applyFill="1" applyBorder="1" applyAlignment="1" applyProtection="1">
      <alignment horizontal="left" vertical="center"/>
      <protection locked="0"/>
    </xf>
    <xf numFmtId="0" fontId="3" fillId="10" borderId="17" xfId="0" applyFont="1" applyFill="1" applyBorder="1" applyAlignment="1" applyProtection="1">
      <alignment horizontal="left" vertical="center"/>
      <protection locked="0"/>
    </xf>
    <xf numFmtId="0" fontId="3" fillId="10" borderId="9" xfId="0" applyFont="1" applyFill="1" applyBorder="1" applyAlignment="1" applyProtection="1">
      <alignment horizontal="left" vertical="center"/>
      <protection locked="0"/>
    </xf>
    <xf numFmtId="0" fontId="3" fillId="10" borderId="34" xfId="0" applyFont="1" applyFill="1" applyBorder="1" applyAlignment="1" applyProtection="1">
      <alignment horizontal="left" vertical="center"/>
      <protection locked="0"/>
    </xf>
    <xf numFmtId="0" fontId="27" fillId="4" borderId="38" xfId="0" applyFont="1" applyFill="1" applyBorder="1" applyAlignment="1">
      <alignment horizontal="center" vertical="center" wrapText="1"/>
    </xf>
    <xf numFmtId="0" fontId="3" fillId="0" borderId="0" xfId="0" applyFont="1" applyAlignment="1">
      <alignment vertical="top"/>
    </xf>
    <xf numFmtId="0" fontId="20" fillId="0" borderId="0" xfId="0" applyFont="1" applyAlignment="1">
      <alignment horizontal="center" vertical="center"/>
    </xf>
    <xf numFmtId="0" fontId="4" fillId="0" borderId="0" xfId="0" applyFont="1" applyAlignment="1" applyProtection="1">
      <alignment horizontal="center" vertical="center"/>
      <protection locked="0"/>
    </xf>
    <xf numFmtId="0" fontId="3" fillId="3" borderId="14" xfId="0" applyFont="1" applyFill="1" applyBorder="1" applyAlignment="1" applyProtection="1">
      <alignment vertical="center"/>
      <protection locked="0"/>
    </xf>
    <xf numFmtId="0" fontId="3" fillId="3" borderId="9" xfId="0" applyFont="1" applyFill="1" applyBorder="1" applyAlignment="1" applyProtection="1">
      <alignment vertical="center"/>
      <protection locked="0"/>
    </xf>
    <xf numFmtId="0" fontId="3" fillId="3" borderId="34" xfId="0" applyFont="1" applyFill="1" applyBorder="1" applyAlignment="1" applyProtection="1">
      <alignment vertical="center"/>
      <protection locked="0"/>
    </xf>
    <xf numFmtId="164" fontId="0" fillId="0" borderId="0" xfId="0" applyNumberFormat="1" applyAlignment="1">
      <alignment horizontal="center" vertical="center"/>
    </xf>
    <xf numFmtId="168" fontId="0" fillId="0" borderId="0" xfId="0" applyNumberFormat="1" applyAlignment="1">
      <alignment horizontal="center" vertical="center"/>
    </xf>
    <xf numFmtId="164" fontId="17" fillId="11" borderId="64" xfId="0" applyNumberFormat="1" applyFont="1" applyFill="1" applyBorder="1" applyAlignment="1">
      <alignment horizontal="center" vertical="center"/>
    </xf>
    <xf numFmtId="168" fontId="17" fillId="11" borderId="56" xfId="0" applyNumberFormat="1" applyFont="1" applyFill="1" applyBorder="1" applyAlignment="1">
      <alignment horizontal="center" vertical="center"/>
    </xf>
    <xf numFmtId="0" fontId="17" fillId="11" borderId="65" xfId="0" applyFont="1" applyFill="1" applyBorder="1" applyAlignment="1">
      <alignment horizontal="left" vertical="center"/>
    </xf>
    <xf numFmtId="164" fontId="3" fillId="0" borderId="66" xfId="0" applyNumberFormat="1" applyFont="1" applyFill="1" applyBorder="1" applyAlignment="1">
      <alignment horizontal="center" vertical="center"/>
    </xf>
    <xf numFmtId="164" fontId="0" fillId="0" borderId="64" xfId="0" applyNumberFormat="1" applyBorder="1" applyAlignment="1">
      <alignment horizontal="center" vertical="center"/>
    </xf>
    <xf numFmtId="169" fontId="3" fillId="0" borderId="17" xfId="0" applyNumberFormat="1" applyFont="1" applyBorder="1" applyAlignment="1" applyProtection="1">
      <alignment horizontal="center" vertical="center"/>
      <protection locked="0"/>
    </xf>
    <xf numFmtId="169" fontId="3" fillId="0" borderId="34" xfId="0" applyNumberFormat="1" applyFont="1" applyBorder="1" applyAlignment="1" applyProtection="1">
      <alignment horizontal="center" vertical="center"/>
      <protection locked="0"/>
    </xf>
    <xf numFmtId="169" fontId="3" fillId="0" borderId="3" xfId="0" applyNumberFormat="1" applyFont="1" applyBorder="1" applyAlignment="1" applyProtection="1">
      <alignment horizontal="center" vertical="center"/>
      <protection locked="0"/>
    </xf>
    <xf numFmtId="0" fontId="3" fillId="7" borderId="44" xfId="0" applyFont="1" applyFill="1" applyBorder="1" applyAlignment="1" applyProtection="1">
      <alignment horizontal="center" vertical="center"/>
      <protection locked="0"/>
    </xf>
    <xf numFmtId="0" fontId="3" fillId="3" borderId="72" xfId="0" applyFont="1" applyFill="1" applyBorder="1" applyAlignment="1" applyProtection="1">
      <alignment horizontal="center" vertical="center"/>
      <protection locked="0"/>
    </xf>
    <xf numFmtId="0" fontId="21" fillId="0" borderId="0" xfId="0" applyFont="1" applyBorder="1"/>
    <xf numFmtId="0" fontId="4" fillId="0" borderId="0" xfId="0" applyFont="1" applyBorder="1" applyAlignment="1">
      <alignment horizontal="center" vertical="top" wrapText="1"/>
    </xf>
    <xf numFmtId="0" fontId="3" fillId="0" borderId="54" xfId="0" applyFont="1" applyBorder="1" applyAlignment="1">
      <alignment horizontal="center" vertical="center"/>
    </xf>
    <xf numFmtId="0" fontId="8" fillId="0" borderId="54" xfId="0" applyFont="1" applyBorder="1" applyAlignment="1">
      <alignment horizontal="center" vertical="center"/>
    </xf>
    <xf numFmtId="169" fontId="3" fillId="0" borderId="9" xfId="0" applyNumberFormat="1" applyFont="1" applyBorder="1" applyAlignment="1" applyProtection="1">
      <alignment horizontal="center" vertical="center"/>
      <protection locked="0"/>
    </xf>
    <xf numFmtId="164" fontId="37" fillId="0" borderId="0" xfId="0" applyNumberFormat="1" applyFont="1" applyAlignment="1">
      <alignment vertical="center"/>
    </xf>
    <xf numFmtId="0" fontId="27" fillId="9" borderId="40" xfId="1" applyFont="1" applyFill="1" applyBorder="1" applyAlignment="1">
      <alignment horizontal="center" vertical="center" wrapText="1"/>
    </xf>
    <xf numFmtId="0" fontId="27" fillId="9" borderId="25" xfId="1" applyFont="1" applyFill="1" applyBorder="1" applyAlignment="1">
      <alignment horizontal="center" vertical="center" wrapText="1"/>
    </xf>
    <xf numFmtId="0" fontId="27" fillId="9" borderId="26" xfId="1" applyFont="1" applyFill="1" applyBorder="1" applyAlignment="1">
      <alignment horizontal="center" vertical="center" wrapText="1"/>
    </xf>
    <xf numFmtId="0" fontId="27" fillId="9" borderId="46" xfId="1" applyFont="1" applyFill="1" applyBorder="1" applyAlignment="1">
      <alignment horizontal="center" vertical="center" wrapText="1"/>
    </xf>
    <xf numFmtId="0" fontId="27" fillId="0" borderId="0" xfId="0" applyFont="1" applyBorder="1" applyAlignment="1">
      <alignment horizontal="center" vertical="center" wrapText="1"/>
    </xf>
    <xf numFmtId="0" fontId="3" fillId="10" borderId="27" xfId="0" applyFont="1" applyFill="1" applyBorder="1" applyAlignment="1" applyProtection="1">
      <alignment horizontal="center" vertical="center"/>
      <protection locked="0"/>
    </xf>
    <xf numFmtId="0" fontId="3" fillId="10" borderId="29" xfId="0" applyFont="1" applyFill="1" applyBorder="1" applyAlignment="1" applyProtection="1">
      <alignment horizontal="center" vertical="center"/>
      <protection locked="0"/>
    </xf>
    <xf numFmtId="0" fontId="3" fillId="10" borderId="31" xfId="0" applyFont="1" applyFill="1" applyBorder="1" applyAlignment="1" applyProtection="1">
      <alignment horizontal="center" vertical="center"/>
      <protection locked="0"/>
    </xf>
    <xf numFmtId="0" fontId="3" fillId="10" borderId="33" xfId="0" applyFont="1" applyFill="1" applyBorder="1" applyAlignment="1" applyProtection="1">
      <alignment horizontal="center" vertical="center"/>
      <protection locked="0"/>
    </xf>
    <xf numFmtId="0" fontId="28" fillId="9" borderId="24" xfId="0" applyFont="1" applyFill="1" applyBorder="1" applyAlignment="1">
      <alignment horizontal="center" vertical="center" wrapText="1"/>
    </xf>
    <xf numFmtId="0" fontId="3" fillId="3" borderId="27"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3" fillId="3" borderId="33" xfId="0" applyFont="1" applyFill="1" applyBorder="1" applyAlignment="1" applyProtection="1">
      <alignment horizontal="center" vertical="center"/>
      <protection locked="0"/>
    </xf>
    <xf numFmtId="0" fontId="3" fillId="10" borderId="29" xfId="0" applyFont="1" applyFill="1" applyBorder="1" applyAlignment="1" applyProtection="1">
      <alignment horizontal="center" vertical="center" wrapText="1"/>
      <protection locked="0"/>
    </xf>
    <xf numFmtId="0" fontId="3" fillId="10" borderId="31" xfId="0" applyFont="1" applyFill="1" applyBorder="1" applyAlignment="1" applyProtection="1">
      <alignment horizontal="center" vertical="center" wrapText="1"/>
      <protection locked="0"/>
    </xf>
    <xf numFmtId="0" fontId="3" fillId="10" borderId="33" xfId="0" applyFont="1" applyFill="1" applyBorder="1" applyAlignment="1" applyProtection="1">
      <alignment horizontal="center" vertical="center" wrapText="1"/>
      <protection locked="0"/>
    </xf>
    <xf numFmtId="0" fontId="34" fillId="10" borderId="22" xfId="0" applyFont="1" applyFill="1" applyBorder="1" applyAlignment="1">
      <alignment horizontal="center" vertical="center" wrapText="1"/>
    </xf>
    <xf numFmtId="0" fontId="35" fillId="10" borderId="24" xfId="0" applyFont="1" applyFill="1" applyBorder="1" applyAlignment="1">
      <alignment horizontal="center" vertical="center" wrapText="1"/>
    </xf>
    <xf numFmtId="0" fontId="10" fillId="4" borderId="24" xfId="0" applyFont="1" applyFill="1" applyBorder="1" applyAlignment="1">
      <alignment horizontal="center" vertical="top" wrapText="1"/>
    </xf>
    <xf numFmtId="0" fontId="10" fillId="4" borderId="25" xfId="0" applyFont="1" applyFill="1" applyBorder="1" applyAlignment="1">
      <alignment horizontal="center" vertical="top" wrapText="1"/>
    </xf>
    <xf numFmtId="14" fontId="3" fillId="0" borderId="27" xfId="0" applyNumberFormat="1" applyFont="1" applyBorder="1" applyAlignment="1" applyProtection="1">
      <alignment horizontal="center" vertical="center"/>
      <protection locked="0"/>
    </xf>
    <xf numFmtId="14" fontId="3" fillId="0" borderId="28" xfId="0" applyNumberFormat="1" applyFont="1" applyBorder="1" applyAlignment="1" applyProtection="1">
      <alignment horizontal="center" vertical="center"/>
      <protection locked="0"/>
    </xf>
    <xf numFmtId="14" fontId="3" fillId="0" borderId="29" xfId="0" applyNumberFormat="1" applyFont="1" applyBorder="1" applyAlignment="1" applyProtection="1">
      <alignment horizontal="center" vertical="center"/>
      <protection locked="0"/>
    </xf>
    <xf numFmtId="14" fontId="3" fillId="0" borderId="30" xfId="0" applyNumberFormat="1" applyFont="1" applyBorder="1" applyAlignment="1" applyProtection="1">
      <alignment horizontal="center" vertical="center"/>
      <protection locked="0"/>
    </xf>
    <xf numFmtId="14" fontId="3" fillId="0" borderId="31" xfId="0" applyNumberFormat="1" applyFont="1" applyBorder="1" applyAlignment="1" applyProtection="1">
      <alignment horizontal="center" vertical="center"/>
      <protection locked="0"/>
    </xf>
    <xf numFmtId="14" fontId="3" fillId="0" borderId="32" xfId="0" applyNumberFormat="1" applyFont="1" applyBorder="1" applyAlignment="1" applyProtection="1">
      <alignment horizontal="center" vertical="center"/>
      <protection locked="0"/>
    </xf>
    <xf numFmtId="14" fontId="3" fillId="0" borderId="33" xfId="0" applyNumberFormat="1" applyFont="1" applyBorder="1" applyAlignment="1" applyProtection="1">
      <alignment horizontal="center" vertical="center"/>
      <protection locked="0"/>
    </xf>
    <xf numFmtId="14" fontId="3" fillId="0" borderId="35" xfId="0" applyNumberFormat="1" applyFont="1" applyBorder="1" applyAlignment="1" applyProtection="1">
      <alignment horizontal="center" vertical="center"/>
      <protection locked="0"/>
    </xf>
    <xf numFmtId="165" fontId="3" fillId="10" borderId="27" xfId="0" applyNumberFormat="1" applyFont="1" applyFill="1" applyBorder="1" applyAlignment="1" applyProtection="1">
      <alignment horizontal="center" vertical="center"/>
      <protection locked="0"/>
    </xf>
    <xf numFmtId="165" fontId="3" fillId="10" borderId="29" xfId="0" applyNumberFormat="1" applyFont="1" applyFill="1" applyBorder="1" applyAlignment="1" applyProtection="1">
      <alignment horizontal="center" vertical="center"/>
      <protection locked="0"/>
    </xf>
    <xf numFmtId="165" fontId="3" fillId="10" borderId="31" xfId="0" applyNumberFormat="1" applyFont="1" applyFill="1" applyBorder="1" applyAlignment="1" applyProtection="1">
      <alignment horizontal="center" vertical="center"/>
      <protection locked="0"/>
    </xf>
    <xf numFmtId="165" fontId="3" fillId="10" borderId="33" xfId="0" applyNumberFormat="1" applyFont="1" applyFill="1" applyBorder="1" applyAlignment="1" applyProtection="1">
      <alignment horizontal="center" vertical="center"/>
      <protection locked="0"/>
    </xf>
    <xf numFmtId="0" fontId="3" fillId="0" borderId="10" xfId="0" applyFont="1" applyBorder="1" applyAlignment="1">
      <alignment vertical="center"/>
    </xf>
    <xf numFmtId="0" fontId="4" fillId="0" borderId="21" xfId="0" applyFont="1" applyBorder="1" applyAlignment="1">
      <alignment horizontal="center" vertical="center" wrapText="1"/>
    </xf>
    <xf numFmtId="0" fontId="4" fillId="0" borderId="21" xfId="0" applyFont="1" applyFill="1" applyBorder="1" applyAlignment="1">
      <alignment horizontal="center" vertical="center" wrapText="1"/>
    </xf>
    <xf numFmtId="0" fontId="27" fillId="4" borderId="59" xfId="0" applyFont="1" applyFill="1" applyBorder="1" applyAlignment="1">
      <alignment horizontal="center" vertical="center" wrapText="1"/>
    </xf>
    <xf numFmtId="0" fontId="27" fillId="4" borderId="78" xfId="0" applyFont="1" applyFill="1" applyBorder="1" applyAlignment="1">
      <alignment horizontal="center" vertical="center" wrapText="1"/>
    </xf>
    <xf numFmtId="0" fontId="35" fillId="10" borderId="78" xfId="0" applyFont="1" applyFill="1" applyBorder="1" applyAlignment="1">
      <alignment horizontal="center" vertical="center" wrapText="1"/>
    </xf>
    <xf numFmtId="169" fontId="3" fillId="0" borderId="14" xfId="0" applyNumberFormat="1" applyFont="1" applyBorder="1" applyAlignment="1" applyProtection="1">
      <alignment horizontal="center" vertical="center"/>
      <protection locked="0"/>
    </xf>
    <xf numFmtId="0" fontId="28" fillId="9" borderId="13" xfId="0" applyFont="1" applyFill="1" applyBorder="1" applyAlignment="1">
      <alignment horizontal="center" vertical="center" wrapText="1"/>
    </xf>
    <xf numFmtId="0" fontId="29" fillId="4" borderId="25" xfId="0" applyFont="1" applyFill="1" applyBorder="1" applyAlignment="1">
      <alignment vertical="center"/>
    </xf>
    <xf numFmtId="0" fontId="16" fillId="0" borderId="6"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0" borderId="14" xfId="0" applyFont="1" applyBorder="1" applyAlignment="1">
      <alignment horizontal="center" vertical="center"/>
    </xf>
    <xf numFmtId="0" fontId="3" fillId="7" borderId="14" xfId="0" applyFont="1" applyFill="1" applyBorder="1" applyAlignment="1">
      <alignment horizontal="center" vertical="center"/>
    </xf>
    <xf numFmtId="4" fontId="3" fillId="0" borderId="14" xfId="0" applyNumberFormat="1" applyFont="1" applyBorder="1" applyAlignment="1">
      <alignment horizontal="center" vertical="center"/>
    </xf>
    <xf numFmtId="3" fontId="3" fillId="0" borderId="14" xfId="0" applyNumberFormat="1" applyFont="1" applyBorder="1" applyAlignment="1">
      <alignment horizontal="center" vertical="center"/>
    </xf>
    <xf numFmtId="167" fontId="3" fillId="0" borderId="14" xfId="0" applyNumberFormat="1" applyFont="1" applyBorder="1" applyAlignment="1">
      <alignment horizontal="center" vertical="center"/>
    </xf>
    <xf numFmtId="0" fontId="3" fillId="7" borderId="9" xfId="0" applyFont="1" applyFill="1" applyBorder="1" applyAlignment="1">
      <alignment horizontal="center" vertical="center" wrapText="1"/>
    </xf>
    <xf numFmtId="0" fontId="3" fillId="7" borderId="9" xfId="0" applyFont="1" applyFill="1" applyBorder="1" applyAlignment="1">
      <alignment horizontal="center" vertical="center"/>
    </xf>
    <xf numFmtId="4"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167" fontId="3" fillId="0" borderId="9" xfId="0" applyNumberFormat="1" applyFont="1" applyBorder="1" applyAlignment="1">
      <alignment horizontal="center" vertical="center"/>
    </xf>
    <xf numFmtId="0" fontId="3" fillId="7" borderId="34" xfId="0" applyFont="1" applyFill="1" applyBorder="1" applyAlignment="1">
      <alignment horizontal="center" vertical="center" wrapText="1"/>
    </xf>
    <xf numFmtId="0" fontId="3" fillId="7" borderId="34" xfId="0" applyFont="1" applyFill="1" applyBorder="1" applyAlignment="1">
      <alignment horizontal="center" vertical="center"/>
    </xf>
    <xf numFmtId="4" fontId="3" fillId="0" borderId="34" xfId="0" applyNumberFormat="1" applyFont="1" applyBorder="1" applyAlignment="1">
      <alignment horizontal="center" vertical="center"/>
    </xf>
    <xf numFmtId="3" fontId="3" fillId="0" borderId="34" xfId="0" applyNumberFormat="1" applyFont="1" applyBorder="1" applyAlignment="1">
      <alignment horizontal="center" vertical="center"/>
    </xf>
    <xf numFmtId="167" fontId="3" fillId="0" borderId="34" xfId="0" applyNumberFormat="1" applyFont="1" applyBorder="1" applyAlignment="1">
      <alignment horizontal="center" vertical="center"/>
    </xf>
    <xf numFmtId="0" fontId="3" fillId="7" borderId="50" xfId="0" applyFont="1" applyFill="1" applyBorder="1" applyAlignment="1" applyProtection="1">
      <alignment horizontal="center" vertical="center" wrapText="1"/>
      <protection locked="0"/>
    </xf>
    <xf numFmtId="0" fontId="3" fillId="7" borderId="49" xfId="0" applyFont="1" applyFill="1" applyBorder="1" applyAlignment="1" applyProtection="1">
      <alignment horizontal="center" vertical="center" wrapText="1"/>
      <protection locked="0"/>
    </xf>
    <xf numFmtId="0" fontId="3" fillId="0" borderId="7" xfId="3" applyFont="1" applyFill="1" applyBorder="1" applyAlignment="1" applyProtection="1">
      <alignment horizontal="center" vertical="center" wrapText="1"/>
      <protection locked="0"/>
    </xf>
    <xf numFmtId="0" fontId="3" fillId="0" borderId="10" xfId="3" applyFont="1" applyBorder="1" applyAlignment="1">
      <alignment horizontal="center" vertical="center"/>
    </xf>
    <xf numFmtId="0" fontId="3" fillId="0" borderId="7" xfId="3" applyFont="1" applyBorder="1" applyAlignment="1">
      <alignment horizontal="center" vertical="center"/>
    </xf>
    <xf numFmtId="0" fontId="3" fillId="0" borderId="11" xfId="3" applyFont="1" applyBorder="1" applyAlignment="1">
      <alignment horizontal="center" vertical="center"/>
    </xf>
    <xf numFmtId="0" fontId="4" fillId="0" borderId="6" xfId="3" applyFont="1" applyBorder="1" applyAlignment="1">
      <alignment horizontal="center" vertical="center"/>
    </xf>
    <xf numFmtId="0" fontId="3" fillId="0" borderId="11" xfId="3" applyFont="1" applyBorder="1" applyAlignment="1">
      <alignment horizontal="center" vertical="center" wrapText="1"/>
    </xf>
    <xf numFmtId="0" fontId="3" fillId="0" borderId="7" xfId="3" applyFont="1" applyBorder="1" applyAlignment="1">
      <alignment horizontal="center" vertical="center" wrapText="1"/>
    </xf>
    <xf numFmtId="0" fontId="3" fillId="0" borderId="7" xfId="3" applyFont="1" applyBorder="1" applyAlignment="1">
      <alignment vertical="center" wrapText="1"/>
    </xf>
    <xf numFmtId="0" fontId="3" fillId="0" borderId="10" xfId="3" applyFont="1" applyBorder="1" applyAlignment="1">
      <alignment vertical="center" wrapText="1"/>
    </xf>
    <xf numFmtId="0" fontId="3" fillId="0" borderId="7" xfId="3" applyFont="1" applyFill="1" applyBorder="1" applyAlignment="1">
      <alignment vertical="center"/>
    </xf>
    <xf numFmtId="0" fontId="3" fillId="3" borderId="14" xfId="0" applyFont="1" applyFill="1" applyBorder="1" applyAlignment="1" applyProtection="1">
      <alignment horizontal="center" vertical="center"/>
      <protection locked="0"/>
    </xf>
    <xf numFmtId="0" fontId="3" fillId="3" borderId="34" xfId="0" applyFont="1" applyFill="1" applyBorder="1" applyAlignment="1" applyProtection="1">
      <alignment horizontal="center" vertical="center"/>
      <protection locked="0"/>
    </xf>
    <xf numFmtId="0" fontId="3" fillId="7" borderId="48" xfId="0" applyFont="1" applyFill="1" applyBorder="1" applyAlignment="1" applyProtection="1">
      <alignment horizontal="center" vertical="center" wrapText="1"/>
      <protection locked="0"/>
    </xf>
    <xf numFmtId="0" fontId="3" fillId="7" borderId="47"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0" xfId="0" applyFont="1" applyAlignment="1">
      <alignment horizontal="center" vertical="center"/>
    </xf>
    <xf numFmtId="0" fontId="3" fillId="0" borderId="7" xfId="0" applyFont="1" applyBorder="1" applyAlignment="1">
      <alignment horizontal="center" vertical="center"/>
    </xf>
    <xf numFmtId="0" fontId="3" fillId="7" borderId="14" xfId="0" applyFont="1" applyFill="1" applyBorder="1" applyAlignment="1" applyProtection="1">
      <alignment horizontal="center" vertical="center"/>
      <protection locked="0"/>
    </xf>
    <xf numFmtId="0" fontId="3" fillId="7" borderId="17" xfId="0" applyFont="1" applyFill="1" applyBorder="1" applyAlignment="1" applyProtection="1">
      <alignment horizontal="center" vertical="center"/>
      <protection locked="0"/>
    </xf>
    <xf numFmtId="0" fontId="3" fillId="7" borderId="9" xfId="0" applyFont="1" applyFill="1" applyBorder="1" applyAlignment="1" applyProtection="1">
      <alignment horizontal="center" vertical="center"/>
      <protection locked="0"/>
    </xf>
    <xf numFmtId="0" fontId="3" fillId="7" borderId="34" xfId="0" applyFont="1" applyFill="1" applyBorder="1" applyAlignment="1" applyProtection="1">
      <alignment horizontal="center" vertical="center"/>
      <protection locked="0"/>
    </xf>
    <xf numFmtId="0" fontId="3" fillId="0" borderId="7" xfId="0" applyFont="1" applyBorder="1" applyAlignment="1">
      <alignment vertical="center"/>
    </xf>
    <xf numFmtId="0" fontId="4" fillId="3" borderId="6" xfId="3" applyFont="1" applyFill="1" applyBorder="1" applyAlignment="1">
      <alignment horizontal="center" vertical="center" wrapText="1"/>
    </xf>
    <xf numFmtId="0" fontId="3" fillId="0" borderId="11" xfId="3" applyFont="1" applyFill="1" applyBorder="1" applyAlignment="1">
      <alignment horizontal="center" vertical="center" wrapText="1"/>
    </xf>
    <xf numFmtId="0" fontId="3" fillId="0" borderId="7" xfId="3" applyFont="1" applyFill="1" applyBorder="1" applyAlignment="1">
      <alignment horizontal="center" vertical="center" wrapText="1"/>
    </xf>
    <xf numFmtId="0" fontId="3" fillId="0" borderId="10"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7" borderId="14" xfId="0" applyFont="1" applyFill="1" applyBorder="1" applyAlignment="1" applyProtection="1">
      <alignment horizontal="center" vertical="center" wrapText="1"/>
      <protection locked="0"/>
    </xf>
    <xf numFmtId="0" fontId="3" fillId="7" borderId="17" xfId="0" applyFont="1" applyFill="1" applyBorder="1" applyAlignment="1" applyProtection="1">
      <alignment horizontal="center" vertical="center" wrapText="1"/>
      <protection locked="0"/>
    </xf>
    <xf numFmtId="0" fontId="3" fillId="7" borderId="9" xfId="0" applyFont="1" applyFill="1" applyBorder="1" applyAlignment="1" applyProtection="1">
      <alignment horizontal="center" vertical="center" wrapText="1"/>
      <protection locked="0"/>
    </xf>
    <xf numFmtId="0" fontId="3" fillId="7" borderId="34" xfId="0" applyFont="1" applyFill="1" applyBorder="1" applyAlignment="1" applyProtection="1">
      <alignment horizontal="center" vertical="center" wrapText="1"/>
      <protection locked="0"/>
    </xf>
    <xf numFmtId="0" fontId="3" fillId="7" borderId="27" xfId="0" applyFont="1" applyFill="1" applyBorder="1" applyAlignment="1" applyProtection="1">
      <alignment horizontal="center" vertical="center" wrapText="1"/>
      <protection locked="0"/>
    </xf>
    <xf numFmtId="0" fontId="3" fillId="7" borderId="29" xfId="0" applyFont="1" applyFill="1" applyBorder="1" applyAlignment="1" applyProtection="1">
      <alignment horizontal="center" vertical="center" wrapText="1"/>
      <protection locked="0"/>
    </xf>
    <xf numFmtId="0" fontId="3" fillId="7" borderId="31" xfId="0" applyFont="1" applyFill="1" applyBorder="1" applyAlignment="1" applyProtection="1">
      <alignment horizontal="center" vertical="center" wrapText="1"/>
      <protection locked="0"/>
    </xf>
    <xf numFmtId="0" fontId="3" fillId="7" borderId="33" xfId="0" applyFont="1" applyFill="1" applyBorder="1" applyAlignment="1" applyProtection="1">
      <alignment horizontal="center" vertical="center" wrapText="1"/>
      <protection locked="0"/>
    </xf>
    <xf numFmtId="0" fontId="27" fillId="4" borderId="81" xfId="0" applyFont="1" applyFill="1" applyBorder="1" applyAlignment="1">
      <alignment horizontal="center" vertical="center" wrapText="1"/>
    </xf>
    <xf numFmtId="0" fontId="27" fillId="4" borderId="13" xfId="0" applyFont="1" applyFill="1" applyBorder="1" applyAlignment="1">
      <alignment horizontal="center" vertical="center" wrapText="1"/>
    </xf>
    <xf numFmtId="0" fontId="27" fillId="4" borderId="40" xfId="0" quotePrefix="1" applyFont="1" applyFill="1" applyBorder="1" applyAlignment="1">
      <alignment horizontal="center" vertical="center" wrapText="1"/>
    </xf>
    <xf numFmtId="3" fontId="3" fillId="0" borderId="42" xfId="0" applyNumberFormat="1" applyFont="1" applyBorder="1" applyAlignment="1" applyProtection="1">
      <alignment horizontal="center" vertical="center"/>
      <protection locked="0"/>
    </xf>
    <xf numFmtId="0" fontId="3" fillId="7" borderId="52" xfId="0" applyFont="1" applyFill="1" applyBorder="1" applyAlignment="1" applyProtection="1">
      <alignment horizontal="center" vertical="center" wrapText="1"/>
      <protection locked="0"/>
    </xf>
    <xf numFmtId="1" fontId="3" fillId="0" borderId="42" xfId="0" applyNumberFormat="1" applyFont="1" applyBorder="1" applyAlignment="1" applyProtection="1">
      <alignment horizontal="center" vertical="center"/>
      <protection locked="0"/>
    </xf>
    <xf numFmtId="3" fontId="3" fillId="0" borderId="30" xfId="0" applyNumberFormat="1" applyFont="1" applyBorder="1" applyAlignment="1" applyProtection="1">
      <alignment horizontal="center" vertical="center"/>
      <protection locked="0"/>
    </xf>
    <xf numFmtId="0" fontId="3" fillId="7" borderId="53" xfId="0" applyFont="1" applyFill="1" applyBorder="1" applyAlignment="1" applyProtection="1">
      <alignment horizontal="center" vertical="center" wrapText="1"/>
      <protection locked="0"/>
    </xf>
    <xf numFmtId="0" fontId="3" fillId="7" borderId="54" xfId="0" applyFont="1" applyFill="1" applyBorder="1" applyAlignment="1" applyProtection="1">
      <alignment horizontal="center" vertical="center" wrapText="1"/>
      <protection locked="0"/>
    </xf>
    <xf numFmtId="3" fontId="3" fillId="0" borderId="44" xfId="0" applyNumberFormat="1" applyFont="1" applyBorder="1" applyAlignment="1" applyProtection="1">
      <alignment horizontal="center" vertical="center"/>
      <protection locked="0"/>
    </xf>
    <xf numFmtId="0" fontId="3" fillId="7" borderId="55" xfId="0" applyFont="1" applyFill="1" applyBorder="1" applyAlignment="1" applyProtection="1">
      <alignment horizontal="center" vertical="center" wrapText="1"/>
      <protection locked="0"/>
    </xf>
    <xf numFmtId="1" fontId="3" fillId="0" borderId="44" xfId="0" applyNumberFormat="1" applyFont="1" applyBorder="1" applyAlignment="1" applyProtection="1">
      <alignment horizontal="center" vertical="center"/>
      <protection locked="0"/>
    </xf>
    <xf numFmtId="3" fontId="3" fillId="0" borderId="35" xfId="0" applyNumberFormat="1" applyFont="1" applyBorder="1" applyAlignment="1" applyProtection="1">
      <alignment horizontal="center" vertical="center"/>
      <protection locked="0"/>
    </xf>
    <xf numFmtId="0" fontId="42" fillId="0" borderId="6" xfId="0" applyFont="1" applyFill="1" applyBorder="1" applyAlignment="1">
      <alignment horizontal="center" vertical="center"/>
    </xf>
    <xf numFmtId="0" fontId="42" fillId="0" borderId="6" xfId="0" applyFont="1" applyFill="1" applyBorder="1" applyAlignment="1">
      <alignment horizontal="center" vertical="center" wrapText="1"/>
    </xf>
    <xf numFmtId="0" fontId="3" fillId="0" borderId="10" xfId="0" applyFont="1" applyBorder="1" applyAlignment="1">
      <alignment horizontal="center" vertical="center" wrapText="1"/>
    </xf>
    <xf numFmtId="0" fontId="4" fillId="3" borderId="63" xfId="0" applyFont="1" applyFill="1" applyBorder="1" applyAlignment="1">
      <alignment horizontal="center" vertical="center" wrapText="1"/>
    </xf>
    <xf numFmtId="0" fontId="4" fillId="3" borderId="83" xfId="0" applyFont="1" applyFill="1" applyBorder="1" applyAlignment="1">
      <alignment horizontal="center" vertical="center" wrapText="1"/>
    </xf>
    <xf numFmtId="0" fontId="4" fillId="3" borderId="84" xfId="0" applyFont="1" applyFill="1" applyBorder="1" applyAlignment="1">
      <alignment horizontal="center" vertical="center" wrapText="1"/>
    </xf>
    <xf numFmtId="0" fontId="3" fillId="7" borderId="42" xfId="0" applyFont="1" applyFill="1" applyBorder="1" applyAlignment="1" applyProtection="1">
      <alignment horizontal="center" vertical="center" wrapText="1"/>
      <protection locked="0"/>
    </xf>
    <xf numFmtId="0" fontId="3" fillId="7" borderId="44" xfId="0" applyFont="1" applyFill="1" applyBorder="1" applyAlignment="1" applyProtection="1">
      <alignment horizontal="center" vertical="center" wrapText="1"/>
      <protection locked="0"/>
    </xf>
    <xf numFmtId="14" fontId="3" fillId="0" borderId="17" xfId="0" applyNumberFormat="1" applyFont="1" applyBorder="1" applyAlignment="1" applyProtection="1">
      <alignment horizontal="center" vertical="center"/>
      <protection locked="0"/>
    </xf>
    <xf numFmtId="14" fontId="3" fillId="0" borderId="34" xfId="0" applyNumberFormat="1" applyFont="1" applyBorder="1" applyAlignment="1" applyProtection="1">
      <alignment horizontal="center" vertical="center"/>
      <protection locked="0"/>
    </xf>
    <xf numFmtId="0" fontId="27" fillId="4" borderId="82" xfId="0" applyFont="1" applyFill="1" applyBorder="1" applyAlignment="1">
      <alignment horizontal="center" vertical="center" wrapText="1"/>
    </xf>
    <xf numFmtId="0" fontId="4" fillId="3" borderId="85" xfId="0" applyFont="1" applyFill="1" applyBorder="1" applyAlignment="1">
      <alignment horizontal="center" vertical="center" wrapText="1"/>
    </xf>
    <xf numFmtId="0" fontId="3" fillId="7" borderId="41" xfId="0" applyFont="1" applyFill="1" applyBorder="1" applyAlignment="1" applyProtection="1">
      <alignment horizontal="center" vertical="center" wrapText="1"/>
      <protection locked="0"/>
    </xf>
    <xf numFmtId="0" fontId="3" fillId="7" borderId="43" xfId="0" applyFont="1" applyFill="1" applyBorder="1" applyAlignment="1" applyProtection="1">
      <alignment horizontal="center" vertical="center" wrapText="1"/>
      <protection locked="0"/>
    </xf>
    <xf numFmtId="0" fontId="3" fillId="10" borderId="28" xfId="0" applyFont="1" applyFill="1" applyBorder="1" applyAlignment="1" applyProtection="1">
      <alignment horizontal="center" vertical="center"/>
      <protection locked="0"/>
    </xf>
    <xf numFmtId="0" fontId="3" fillId="10" borderId="32" xfId="0" applyFont="1" applyFill="1" applyBorder="1" applyAlignment="1" applyProtection="1">
      <alignment horizontal="center" vertical="center"/>
      <protection locked="0"/>
    </xf>
    <xf numFmtId="14" fontId="3" fillId="0" borderId="86" xfId="0" applyNumberFormat="1" applyFont="1" applyBorder="1" applyAlignment="1" applyProtection="1">
      <alignment horizontal="center" vertical="center"/>
      <protection locked="0"/>
    </xf>
    <xf numFmtId="14" fontId="3" fillId="0" borderId="72" xfId="0" applyNumberFormat="1" applyFont="1" applyBorder="1" applyAlignment="1" applyProtection="1">
      <alignment horizontal="center" vertical="center"/>
      <protection locked="0"/>
    </xf>
    <xf numFmtId="0" fontId="34" fillId="10" borderId="23" xfId="0" applyFont="1" applyFill="1" applyBorder="1" applyAlignment="1">
      <alignment horizontal="center" vertical="center" wrapText="1"/>
    </xf>
    <xf numFmtId="0" fontId="35" fillId="10" borderId="26" xfId="0" applyFont="1" applyFill="1" applyBorder="1" applyAlignment="1">
      <alignment horizontal="center" vertical="center" wrapText="1"/>
    </xf>
    <xf numFmtId="3" fontId="3" fillId="0" borderId="14" xfId="0" applyNumberFormat="1" applyFont="1" applyBorder="1" applyAlignment="1" applyProtection="1">
      <alignment horizontal="center" vertical="center"/>
      <protection locked="0"/>
    </xf>
    <xf numFmtId="3" fontId="3" fillId="0" borderId="9" xfId="0" applyNumberFormat="1" applyFont="1" applyBorder="1" applyAlignment="1" applyProtection="1">
      <alignment horizontal="center" vertical="center"/>
      <protection locked="0"/>
    </xf>
    <xf numFmtId="0" fontId="8" fillId="0" borderId="11" xfId="0" applyFont="1" applyFill="1" applyBorder="1" applyAlignment="1">
      <alignment horizontal="center" vertical="center" wrapText="1"/>
    </xf>
    <xf numFmtId="0" fontId="8" fillId="0" borderId="7" xfId="0" applyFont="1" applyFill="1" applyBorder="1" applyAlignment="1">
      <alignment horizontal="center" vertical="center" wrapText="1"/>
    </xf>
    <xf numFmtId="4" fontId="3" fillId="0" borderId="14" xfId="0" applyNumberFormat="1" applyFont="1" applyBorder="1" applyAlignment="1" applyProtection="1">
      <alignment horizontal="center" vertical="center"/>
      <protection locked="0"/>
    </xf>
    <xf numFmtId="4" fontId="3" fillId="0" borderId="9" xfId="0" applyNumberFormat="1" applyFont="1" applyBorder="1" applyAlignment="1" applyProtection="1">
      <alignment horizontal="center" vertical="center"/>
      <protection locked="0"/>
    </xf>
    <xf numFmtId="4" fontId="3" fillId="0" borderId="34" xfId="0" applyNumberFormat="1" applyFont="1" applyBorder="1" applyAlignment="1" applyProtection="1">
      <alignment horizontal="center" vertical="center"/>
      <protection locked="0"/>
    </xf>
    <xf numFmtId="164" fontId="3" fillId="0" borderId="14" xfId="0" applyNumberFormat="1" applyFont="1" applyBorder="1" applyAlignment="1" applyProtection="1">
      <alignment horizontal="center" vertical="center"/>
      <protection locked="0"/>
    </xf>
    <xf numFmtId="164" fontId="3" fillId="0" borderId="9" xfId="0" applyNumberFormat="1" applyFont="1" applyBorder="1" applyAlignment="1" applyProtection="1">
      <alignment horizontal="center" vertical="center"/>
      <protection locked="0"/>
    </xf>
    <xf numFmtId="0" fontId="8" fillId="0" borderId="10" xfId="0" applyFont="1" applyFill="1" applyBorder="1" applyAlignment="1">
      <alignment horizontal="center" vertical="center" wrapText="1"/>
    </xf>
    <xf numFmtId="169" fontId="3" fillId="0" borderId="42" xfId="0" applyNumberFormat="1" applyFont="1" applyBorder="1" applyAlignment="1" applyProtection="1">
      <alignment horizontal="center" vertical="center"/>
      <protection locked="0"/>
    </xf>
    <xf numFmtId="169" fontId="3" fillId="0" borderId="44" xfId="0" applyNumberFormat="1" applyFont="1" applyBorder="1" applyAlignment="1" applyProtection="1">
      <alignment horizontal="center" vertical="center"/>
      <protection locked="0"/>
    </xf>
    <xf numFmtId="0" fontId="27" fillId="4" borderId="26" xfId="0" applyFont="1" applyFill="1" applyBorder="1" applyAlignment="1" applyProtection="1">
      <alignment horizontal="center" vertical="center" wrapText="1"/>
      <protection locked="0"/>
    </xf>
    <xf numFmtId="0" fontId="27" fillId="4" borderId="24" xfId="0" applyFont="1" applyFill="1" applyBorder="1" applyAlignment="1" applyProtection="1">
      <alignment horizontal="center" vertical="center" wrapText="1"/>
      <protection locked="0"/>
    </xf>
    <xf numFmtId="167" fontId="3" fillId="0" borderId="28" xfId="0" applyNumberFormat="1" applyFont="1" applyBorder="1" applyAlignment="1" applyProtection="1">
      <alignment horizontal="center" vertical="center"/>
      <protection locked="0"/>
    </xf>
    <xf numFmtId="167" fontId="3" fillId="0" borderId="32" xfId="0" applyNumberFormat="1" applyFont="1" applyBorder="1" applyAlignment="1" applyProtection="1">
      <alignment horizontal="center" vertical="center"/>
      <protection locked="0"/>
    </xf>
    <xf numFmtId="167" fontId="3" fillId="0" borderId="35" xfId="0" applyNumberFormat="1" applyFont="1" applyBorder="1" applyAlignment="1" applyProtection="1">
      <alignment horizontal="center" vertical="center"/>
      <protection locked="0"/>
    </xf>
    <xf numFmtId="169" fontId="3" fillId="0" borderId="29" xfId="0" applyNumberFormat="1" applyFont="1" applyBorder="1" applyAlignment="1" applyProtection="1">
      <alignment horizontal="center" vertical="center"/>
      <protection locked="0"/>
    </xf>
    <xf numFmtId="169" fontId="3" fillId="0" borderId="33" xfId="0" applyNumberFormat="1" applyFont="1" applyBorder="1" applyAlignment="1" applyProtection="1">
      <alignment horizontal="center" vertical="center"/>
      <protection locked="0"/>
    </xf>
    <xf numFmtId="0" fontId="3" fillId="7" borderId="41" xfId="0" applyFont="1" applyFill="1" applyBorder="1" applyAlignment="1" applyProtection="1">
      <alignment horizontal="center" vertical="center"/>
      <protection locked="0"/>
    </xf>
    <xf numFmtId="0" fontId="3" fillId="7" borderId="43" xfId="0" applyFont="1" applyFill="1" applyBorder="1" applyAlignment="1" applyProtection="1">
      <alignment horizontal="center" vertical="center"/>
      <protection locked="0"/>
    </xf>
    <xf numFmtId="0" fontId="28" fillId="9" borderId="13" xfId="0" applyFont="1" applyFill="1" applyBorder="1" applyAlignment="1" applyProtection="1">
      <alignment horizontal="center" vertical="center" wrapText="1"/>
      <protection locked="0"/>
    </xf>
    <xf numFmtId="0" fontId="4" fillId="0" borderId="0" xfId="0" applyFont="1" applyBorder="1" applyAlignment="1" applyProtection="1">
      <alignment horizontal="center" vertical="center"/>
      <protection locked="0"/>
    </xf>
    <xf numFmtId="0" fontId="3" fillId="0" borderId="27" xfId="0" applyNumberFormat="1" applyFont="1" applyBorder="1" applyAlignment="1" applyProtection="1">
      <alignment horizontal="center" vertical="center"/>
      <protection locked="0"/>
    </xf>
    <xf numFmtId="0" fontId="3" fillId="0" borderId="31" xfId="0" applyNumberFormat="1" applyFont="1" applyBorder="1" applyAlignment="1" applyProtection="1">
      <alignment horizontal="center" vertical="center"/>
      <protection locked="0"/>
    </xf>
    <xf numFmtId="0" fontId="3" fillId="0" borderId="33" xfId="0" applyNumberFormat="1" applyFont="1" applyBorder="1" applyAlignment="1" applyProtection="1">
      <alignment horizontal="center" vertical="center"/>
      <protection locked="0"/>
    </xf>
    <xf numFmtId="0" fontId="27" fillId="4" borderId="13" xfId="0" applyFont="1" applyFill="1" applyBorder="1" applyAlignment="1" applyProtection="1">
      <alignment horizontal="center" vertical="center" wrapText="1"/>
      <protection locked="0"/>
    </xf>
    <xf numFmtId="169" fontId="3" fillId="0" borderId="8"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10" borderId="35" xfId="0" applyFont="1" applyFill="1" applyBorder="1" applyAlignment="1" applyProtection="1">
      <alignment horizontal="center" vertical="center"/>
      <protection locked="0"/>
    </xf>
    <xf numFmtId="0" fontId="0" fillId="0" borderId="10" xfId="0" applyBorder="1" applyAlignment="1">
      <alignment horizontal="center" vertical="center"/>
    </xf>
    <xf numFmtId="0" fontId="3" fillId="0" borderId="52" xfId="0" applyNumberFormat="1" applyFont="1" applyBorder="1" applyAlignment="1" applyProtection="1">
      <alignment horizontal="center" vertical="center"/>
      <protection locked="0"/>
    </xf>
    <xf numFmtId="0" fontId="3" fillId="0" borderId="54" xfId="0" applyNumberFormat="1" applyFont="1" applyBorder="1" applyAlignment="1" applyProtection="1">
      <alignment horizontal="center" vertical="center"/>
      <protection locked="0"/>
    </xf>
    <xf numFmtId="0" fontId="3" fillId="0" borderId="55" xfId="0" applyNumberFormat="1" applyFont="1" applyBorder="1" applyAlignment="1" applyProtection="1">
      <alignment horizontal="center" vertical="center"/>
      <protection locked="0"/>
    </xf>
    <xf numFmtId="0" fontId="27" fillId="4" borderId="80" xfId="0" applyFont="1" applyFill="1" applyBorder="1" applyAlignment="1" applyProtection="1">
      <alignment horizontal="center" vertical="center" wrapText="1"/>
      <protection locked="0"/>
    </xf>
    <xf numFmtId="0" fontId="34" fillId="8" borderId="21" xfId="0" applyFont="1" applyFill="1" applyBorder="1" applyAlignment="1">
      <alignment horizontal="center" vertical="center" wrapText="1"/>
    </xf>
    <xf numFmtId="0" fontId="44" fillId="10" borderId="21" xfId="0" applyFont="1" applyFill="1" applyBorder="1" applyAlignment="1">
      <alignment horizontal="center" vertical="center" wrapText="1"/>
    </xf>
    <xf numFmtId="0" fontId="44" fillId="10" borderId="23" xfId="0" applyFont="1" applyFill="1" applyBorder="1" applyAlignment="1">
      <alignment horizontal="center" vertical="center" wrapText="1"/>
    </xf>
    <xf numFmtId="0" fontId="4" fillId="3" borderId="90" xfId="0" applyFont="1" applyFill="1" applyBorder="1" applyAlignment="1" applyProtection="1">
      <alignment horizontal="center" vertical="center" wrapText="1"/>
      <protection locked="0"/>
    </xf>
    <xf numFmtId="0" fontId="3" fillId="0" borderId="91" xfId="0" applyFont="1" applyFill="1" applyBorder="1" applyAlignment="1">
      <alignment horizontal="center" vertical="center" wrapText="1"/>
    </xf>
    <xf numFmtId="0" fontId="0" fillId="0" borderId="7" xfId="0" applyBorder="1"/>
    <xf numFmtId="0" fontId="0" fillId="0" borderId="10" xfId="0" applyBorder="1"/>
    <xf numFmtId="0" fontId="0" fillId="0" borderId="7" xfId="0" applyBorder="1" applyAlignment="1">
      <alignment horizontal="center" vertical="center"/>
    </xf>
    <xf numFmtId="0" fontId="3" fillId="0" borderId="92" xfId="0" applyFont="1" applyFill="1" applyBorder="1" applyAlignment="1">
      <alignment horizontal="center" vertical="center" wrapText="1"/>
    </xf>
    <xf numFmtId="0" fontId="3" fillId="0" borderId="93" xfId="0" applyFont="1" applyFill="1" applyBorder="1" applyAlignment="1">
      <alignment horizontal="center" vertical="center" wrapText="1"/>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8" fillId="8" borderId="14" xfId="0" applyFont="1" applyFill="1" applyBorder="1" applyAlignment="1" applyProtection="1">
      <alignment horizontal="center" vertical="center"/>
      <protection locked="0"/>
    </xf>
    <xf numFmtId="0" fontId="8" fillId="8" borderId="9" xfId="0" applyFont="1" applyFill="1" applyBorder="1" applyAlignment="1" applyProtection="1">
      <alignment horizontal="center" vertical="center"/>
      <protection locked="0"/>
    </xf>
    <xf numFmtId="0" fontId="8" fillId="8" borderId="34" xfId="0" applyFont="1" applyFill="1" applyBorder="1" applyAlignment="1" applyProtection="1">
      <alignment horizontal="center" vertical="center"/>
      <protection locked="0"/>
    </xf>
    <xf numFmtId="0" fontId="8" fillId="8" borderId="52" xfId="0" applyFont="1" applyFill="1" applyBorder="1" applyAlignment="1" applyProtection="1">
      <alignment horizontal="center" vertical="center"/>
      <protection locked="0"/>
    </xf>
    <xf numFmtId="0" fontId="8" fillId="8" borderId="54" xfId="0" applyFont="1" applyFill="1" applyBorder="1" applyAlignment="1" applyProtection="1">
      <alignment horizontal="center" vertical="center"/>
      <protection locked="0"/>
    </xf>
    <xf numFmtId="0" fontId="8" fillId="8" borderId="55" xfId="0" applyFont="1" applyFill="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170" fontId="3" fillId="8" borderId="14" xfId="0" applyNumberFormat="1" applyFont="1" applyFill="1" applyBorder="1" applyAlignment="1" applyProtection="1">
      <alignment horizontal="center" vertical="center" wrapText="1"/>
      <protection locked="0"/>
    </xf>
    <xf numFmtId="170" fontId="3" fillId="8" borderId="17" xfId="0" applyNumberFormat="1" applyFont="1" applyFill="1" applyBorder="1" applyAlignment="1" applyProtection="1">
      <alignment horizontal="center" vertical="center" wrapText="1"/>
      <protection locked="0"/>
    </xf>
    <xf numFmtId="170" fontId="3" fillId="8" borderId="9" xfId="0" applyNumberFormat="1" applyFont="1" applyFill="1" applyBorder="1" applyAlignment="1" applyProtection="1">
      <alignment horizontal="center" vertical="center" wrapText="1"/>
      <protection locked="0"/>
    </xf>
    <xf numFmtId="170" fontId="3" fillId="8" borderId="34" xfId="0" applyNumberFormat="1" applyFont="1" applyFill="1" applyBorder="1" applyAlignment="1" applyProtection="1">
      <alignment horizontal="center" vertical="center" wrapText="1"/>
      <protection locked="0"/>
    </xf>
    <xf numFmtId="170" fontId="3" fillId="0" borderId="14" xfId="0" applyNumberFormat="1" applyFont="1" applyFill="1" applyBorder="1" applyAlignment="1" applyProtection="1">
      <alignment horizontal="center" vertical="center" wrapText="1"/>
      <protection locked="0"/>
    </xf>
    <xf numFmtId="170" fontId="3" fillId="0" borderId="17" xfId="0" applyNumberFormat="1" applyFont="1" applyFill="1" applyBorder="1" applyAlignment="1" applyProtection="1">
      <alignment horizontal="center" vertical="center" wrapText="1"/>
      <protection locked="0"/>
    </xf>
    <xf numFmtId="170" fontId="3" fillId="0" borderId="9" xfId="0" applyNumberFormat="1" applyFont="1" applyFill="1" applyBorder="1" applyAlignment="1" applyProtection="1">
      <alignment horizontal="center" vertical="center" wrapText="1"/>
      <protection locked="0"/>
    </xf>
    <xf numFmtId="170" fontId="3" fillId="0" borderId="34" xfId="0" applyNumberFormat="1" applyFont="1" applyFill="1" applyBorder="1" applyAlignment="1" applyProtection="1">
      <alignment horizontal="center" vertical="center" wrapText="1"/>
      <protection locked="0"/>
    </xf>
    <xf numFmtId="0" fontId="0" fillId="0" borderId="0" xfId="0" applyBorder="1" applyAlignment="1">
      <alignment horizontal="center" vertical="center"/>
    </xf>
    <xf numFmtId="0" fontId="51" fillId="0" borderId="99" xfId="0" applyFont="1" applyBorder="1" applyAlignment="1">
      <alignment horizontal="left" vertical="top" wrapText="1"/>
    </xf>
    <xf numFmtId="0" fontId="51" fillId="0" borderId="100" xfId="0" applyFont="1" applyBorder="1" applyAlignment="1">
      <alignment horizontal="left" vertical="top" wrapText="1"/>
    </xf>
    <xf numFmtId="0" fontId="51" fillId="0" borderId="101" xfId="0" applyFont="1" applyBorder="1" applyAlignment="1">
      <alignment horizontal="left" vertical="top" wrapText="1"/>
    </xf>
    <xf numFmtId="0" fontId="3" fillId="0" borderId="0" xfId="3" applyFont="1" applyFill="1" applyBorder="1" applyAlignment="1">
      <alignment horizontal="center" vertical="center" wrapText="1"/>
    </xf>
    <xf numFmtId="0" fontId="3" fillId="0" borderId="7" xfId="0" applyFont="1" applyFill="1" applyBorder="1" applyAlignment="1" applyProtection="1">
      <alignment horizontal="center" wrapText="1"/>
      <protection locked="0"/>
    </xf>
    <xf numFmtId="0" fontId="3" fillId="0" borderId="7" xfId="0" applyFont="1" applyFill="1" applyBorder="1" applyAlignment="1">
      <alignment horizontal="center" wrapText="1"/>
    </xf>
    <xf numFmtId="0" fontId="3" fillId="0" borderId="7" xfId="0" applyFont="1" applyBorder="1" applyAlignment="1">
      <alignment horizontal="center" wrapText="1"/>
    </xf>
    <xf numFmtId="0" fontId="3" fillId="0" borderId="10" xfId="0" applyFont="1" applyBorder="1" applyAlignment="1">
      <alignment horizontal="center" wrapText="1"/>
    </xf>
    <xf numFmtId="0" fontId="51" fillId="0" borderId="0" xfId="0" applyFont="1"/>
    <xf numFmtId="0" fontId="7" fillId="0" borderId="0" xfId="0" applyFont="1"/>
    <xf numFmtId="0" fontId="53" fillId="17" borderId="6" xfId="11" applyFont="1" applyBorder="1" applyAlignment="1">
      <alignment horizontal="center" vertical="center"/>
    </xf>
    <xf numFmtId="0" fontId="57" fillId="0" borderId="0" xfId="0" applyFont="1" applyAlignment="1">
      <alignment horizontal="center" vertical="center"/>
    </xf>
    <xf numFmtId="0" fontId="4" fillId="3" borderId="57" xfId="0" applyFont="1" applyFill="1" applyBorder="1" applyAlignment="1">
      <alignment horizontal="center" vertical="center" wrapText="1"/>
    </xf>
    <xf numFmtId="0" fontId="4" fillId="3" borderId="56" xfId="0" applyFont="1" applyFill="1" applyBorder="1" applyAlignment="1">
      <alignment horizontal="center" vertical="center" wrapText="1"/>
    </xf>
    <xf numFmtId="0" fontId="4" fillId="3" borderId="65" xfId="0" applyFont="1" applyFill="1" applyBorder="1" applyAlignment="1">
      <alignment horizontal="center" vertical="center" wrapText="1"/>
    </xf>
    <xf numFmtId="0" fontId="4" fillId="3" borderId="102" xfId="0" applyFont="1" applyFill="1" applyBorder="1" applyAlignment="1">
      <alignment horizontal="center" vertical="center" wrapText="1"/>
    </xf>
    <xf numFmtId="0" fontId="58" fillId="4" borderId="57" xfId="0" applyFont="1" applyFill="1" applyBorder="1" applyAlignment="1">
      <alignment horizontal="center" vertical="center" wrapText="1"/>
    </xf>
    <xf numFmtId="0" fontId="58" fillId="21" borderId="57" xfId="0" applyFont="1" applyFill="1" applyBorder="1" applyAlignment="1">
      <alignment horizontal="center" vertical="center" wrapText="1"/>
    </xf>
    <xf numFmtId="0" fontId="58" fillId="21" borderId="56" xfId="0" applyFont="1" applyFill="1" applyBorder="1" applyAlignment="1">
      <alignment horizontal="center" vertical="center" wrapText="1"/>
    </xf>
    <xf numFmtId="0" fontId="58" fillId="21" borderId="6" xfId="0" applyFont="1" applyFill="1" applyBorder="1" applyAlignment="1">
      <alignment horizontal="center" vertical="center" wrapText="1"/>
    </xf>
    <xf numFmtId="0" fontId="58" fillId="21" borderId="102" xfId="1" applyFont="1" applyFill="1" applyBorder="1" applyAlignment="1">
      <alignment horizontal="center" vertical="center" wrapText="1"/>
    </xf>
    <xf numFmtId="0" fontId="58" fillId="21" borderId="18" xfId="0" applyFont="1" applyFill="1" applyBorder="1" applyAlignment="1">
      <alignment horizontal="center" vertical="center" wrapText="1"/>
    </xf>
    <xf numFmtId="0" fontId="58" fillId="0" borderId="0" xfId="0" applyFont="1" applyAlignment="1">
      <alignment horizontal="center" vertical="center" wrapText="1"/>
    </xf>
    <xf numFmtId="14" fontId="3" fillId="0" borderId="42" xfId="0" applyNumberFormat="1" applyFont="1" applyBorder="1" applyAlignment="1" applyProtection="1">
      <alignment horizontal="center" vertical="center"/>
      <protection locked="0"/>
    </xf>
    <xf numFmtId="166" fontId="3" fillId="0" borderId="42" xfId="0" applyNumberFormat="1" applyFont="1" applyBorder="1" applyAlignment="1" applyProtection="1">
      <alignment horizontal="center" vertical="center"/>
      <protection locked="0"/>
    </xf>
    <xf numFmtId="166" fontId="3" fillId="0" borderId="43" xfId="0" applyNumberFormat="1" applyFont="1" applyBorder="1" applyAlignment="1" applyProtection="1">
      <alignment horizontal="center" vertical="center"/>
      <protection locked="0"/>
    </xf>
    <xf numFmtId="169" fontId="3" fillId="0" borderId="2" xfId="0" applyNumberFormat="1" applyFont="1" applyBorder="1" applyAlignment="1" applyProtection="1">
      <alignment horizontal="center" vertical="center"/>
      <protection locked="0"/>
    </xf>
    <xf numFmtId="14" fontId="3" fillId="0" borderId="44" xfId="0" applyNumberFormat="1" applyFont="1" applyBorder="1" applyAlignment="1" applyProtection="1">
      <alignment horizontal="center" vertical="center"/>
      <protection locked="0"/>
    </xf>
    <xf numFmtId="166" fontId="3" fillId="0" borderId="44" xfId="0" applyNumberFormat="1" applyFont="1" applyBorder="1" applyAlignment="1" applyProtection="1">
      <alignment horizontal="center" vertical="center"/>
      <protection locked="0"/>
    </xf>
    <xf numFmtId="0" fontId="17" fillId="0" borderId="0" xfId="0" applyFont="1" applyAlignment="1">
      <alignment vertical="center" wrapText="1"/>
    </xf>
    <xf numFmtId="0" fontId="59" fillId="0" borderId="0" xfId="13" applyFont="1" applyFill="1" applyBorder="1" applyAlignment="1">
      <alignment vertical="center"/>
    </xf>
    <xf numFmtId="0" fontId="3" fillId="0" borderId="0" xfId="0" applyFont="1" applyAlignment="1">
      <alignment vertical="top" wrapText="1"/>
    </xf>
    <xf numFmtId="0" fontId="51" fillId="0" borderId="0" xfId="0" applyFont="1" applyAlignment="1">
      <alignment vertical="center" wrapText="1"/>
    </xf>
    <xf numFmtId="0" fontId="4" fillId="22" borderId="9" xfId="0" applyFont="1" applyFill="1" applyBorder="1" applyAlignment="1">
      <alignment vertical="center" wrapText="1"/>
    </xf>
    <xf numFmtId="0" fontId="3" fillId="10" borderId="17" xfId="0" applyFont="1" applyFill="1" applyBorder="1" applyAlignment="1" applyProtection="1">
      <alignment horizontal="center" vertical="center" wrapText="1"/>
      <protection locked="0"/>
    </xf>
    <xf numFmtId="0" fontId="51" fillId="0" borderId="0" xfId="0" applyFont="1" applyAlignment="1">
      <alignment horizontal="left" vertical="top" wrapText="1"/>
    </xf>
    <xf numFmtId="0" fontId="3" fillId="3" borderId="103" xfId="0" applyFont="1" applyFill="1" applyBorder="1" applyAlignment="1" applyProtection="1">
      <alignment horizontal="center" vertical="center"/>
      <protection locked="0"/>
    </xf>
    <xf numFmtId="0" fontId="3" fillId="3" borderId="104" xfId="0" applyFont="1" applyFill="1" applyBorder="1" applyAlignment="1" applyProtection="1">
      <alignment horizontal="center" vertical="center"/>
      <protection locked="0"/>
    </xf>
    <xf numFmtId="0" fontId="3" fillId="3" borderId="105" xfId="0" applyFont="1" applyFill="1" applyBorder="1" applyAlignment="1" applyProtection="1">
      <alignment horizontal="center" vertical="center"/>
      <protection locked="0"/>
    </xf>
    <xf numFmtId="0" fontId="34" fillId="10" borderId="109" xfId="0" applyFont="1" applyFill="1" applyBorder="1" applyAlignment="1">
      <alignment horizontal="center" vertical="center" wrapText="1"/>
    </xf>
    <xf numFmtId="0" fontId="34" fillId="10" borderId="110" xfId="0" applyFont="1" applyFill="1" applyBorder="1" applyAlignment="1">
      <alignment horizontal="center" vertical="center" wrapText="1"/>
    </xf>
    <xf numFmtId="0" fontId="35" fillId="10" borderId="111" xfId="0" applyFont="1" applyFill="1" applyBorder="1" applyAlignment="1">
      <alignment horizontal="center" vertical="center" wrapText="1"/>
    </xf>
    <xf numFmtId="0" fontId="35" fillId="10" borderId="112" xfId="0" applyFont="1" applyFill="1" applyBorder="1" applyAlignment="1">
      <alignment horizontal="center" vertical="center" wrapText="1"/>
    </xf>
    <xf numFmtId="0" fontId="3" fillId="10" borderId="113" xfId="0" applyFont="1" applyFill="1" applyBorder="1" applyAlignment="1" applyProtection="1">
      <alignment horizontal="center" vertical="center"/>
      <protection locked="0"/>
    </xf>
    <xf numFmtId="0" fontId="3" fillId="10" borderId="114" xfId="0" applyFont="1" applyFill="1" applyBorder="1" applyAlignment="1" applyProtection="1">
      <alignment horizontal="center" vertical="center"/>
      <protection locked="0"/>
    </xf>
    <xf numFmtId="0" fontId="3" fillId="10" borderId="115" xfId="0" applyFont="1" applyFill="1" applyBorder="1" applyAlignment="1" applyProtection="1">
      <alignment horizontal="center" vertical="center"/>
      <protection locked="0"/>
    </xf>
    <xf numFmtId="0" fontId="3" fillId="10" borderId="116" xfId="0" applyFont="1" applyFill="1" applyBorder="1" applyAlignment="1" applyProtection="1">
      <alignment horizontal="center" vertical="center"/>
      <protection locked="0"/>
    </xf>
    <xf numFmtId="0" fontId="3" fillId="10" borderId="117" xfId="0" applyFont="1" applyFill="1" applyBorder="1" applyAlignment="1" applyProtection="1">
      <alignment horizontal="center" vertical="center"/>
      <protection locked="0"/>
    </xf>
    <xf numFmtId="0" fontId="3" fillId="10" borderId="118" xfId="0" applyFont="1" applyFill="1" applyBorder="1" applyAlignment="1" applyProtection="1">
      <alignment horizontal="center" vertical="center"/>
      <protection locked="0"/>
    </xf>
    <xf numFmtId="0" fontId="3" fillId="10" borderId="119" xfId="0" applyFont="1" applyFill="1" applyBorder="1" applyAlignment="1" applyProtection="1">
      <alignment horizontal="center" vertical="center"/>
      <protection locked="0"/>
    </xf>
    <xf numFmtId="0" fontId="58" fillId="21" borderId="102" xfId="0" applyFont="1" applyFill="1" applyBorder="1" applyAlignment="1">
      <alignment horizontal="center" vertical="center" wrapText="1"/>
    </xf>
    <xf numFmtId="0" fontId="6" fillId="0" borderId="0" xfId="0" applyFont="1" applyAlignment="1">
      <alignment vertical="center"/>
    </xf>
    <xf numFmtId="0" fontId="58" fillId="4" borderId="36" xfId="0" applyFont="1" applyFill="1" applyBorder="1" applyAlignment="1">
      <alignment horizontal="center" vertical="center" wrapText="1"/>
    </xf>
    <xf numFmtId="0" fontId="58" fillId="21" borderId="37" xfId="1" applyFont="1" applyFill="1" applyBorder="1" applyAlignment="1">
      <alignment horizontal="center" vertical="center" wrapText="1"/>
    </xf>
    <xf numFmtId="0" fontId="58" fillId="21" borderId="37" xfId="0" applyFont="1" applyFill="1" applyBorder="1" applyAlignment="1">
      <alignment horizontal="center" vertical="center" wrapText="1"/>
    </xf>
    <xf numFmtId="0" fontId="58" fillId="21" borderId="96" xfId="0" applyFont="1" applyFill="1" applyBorder="1" applyAlignment="1">
      <alignment horizontal="center" vertical="center" wrapText="1"/>
    </xf>
    <xf numFmtId="0" fontId="58" fillId="21" borderId="10" xfId="1" applyFont="1" applyFill="1" applyBorder="1" applyAlignment="1">
      <alignment horizontal="center" vertical="center" wrapText="1"/>
    </xf>
    <xf numFmtId="0" fontId="58" fillId="21" borderId="36" xfId="1" applyFont="1" applyFill="1" applyBorder="1" applyAlignment="1">
      <alignment horizontal="center" vertical="center" wrapText="1"/>
    </xf>
    <xf numFmtId="0" fontId="58" fillId="21" borderId="71" xfId="1" applyFont="1" applyFill="1" applyBorder="1" applyAlignment="1">
      <alignment horizontal="center" vertical="center" wrapText="1"/>
    </xf>
    <xf numFmtId="0" fontId="58" fillId="21" borderId="10" xfId="0" applyFont="1" applyFill="1" applyBorder="1" applyAlignment="1">
      <alignment horizontal="center" vertical="center" wrapText="1"/>
    </xf>
    <xf numFmtId="0" fontId="58" fillId="21" borderId="94" xfId="1" applyFont="1" applyFill="1" applyBorder="1" applyAlignment="1">
      <alignment horizontal="center" vertical="center" wrapText="1"/>
    </xf>
    <xf numFmtId="166" fontId="3" fillId="0" borderId="8" xfId="0" applyNumberFormat="1" applyFont="1" applyBorder="1" applyAlignment="1" applyProtection="1">
      <alignment horizontal="center" vertical="center"/>
      <protection locked="0"/>
    </xf>
    <xf numFmtId="169" fontId="3" fillId="0" borderId="103" xfId="0" applyNumberFormat="1" applyFont="1" applyBorder="1" applyAlignment="1" applyProtection="1">
      <alignment horizontal="center" vertical="center"/>
      <protection locked="0"/>
    </xf>
    <xf numFmtId="0" fontId="4" fillId="0" borderId="6" xfId="0" applyFont="1" applyFill="1" applyBorder="1" applyAlignment="1">
      <alignment horizontal="center" vertical="center"/>
    </xf>
    <xf numFmtId="0" fontId="4" fillId="10" borderId="109" xfId="0" applyFont="1" applyFill="1" applyBorder="1" applyAlignment="1">
      <alignment horizontal="center" vertical="center" wrapText="1"/>
    </xf>
    <xf numFmtId="0" fontId="4" fillId="10" borderId="21" xfId="0" applyFont="1" applyFill="1" applyBorder="1" applyAlignment="1">
      <alignment horizontal="center" vertical="center" wrapText="1"/>
    </xf>
    <xf numFmtId="0" fontId="4" fillId="10" borderId="110" xfId="0" applyFont="1" applyFill="1" applyBorder="1" applyAlignment="1">
      <alignment horizontal="center" vertical="center" wrapText="1"/>
    </xf>
    <xf numFmtId="0" fontId="58" fillId="10" borderId="121" xfId="0" applyFont="1" applyFill="1" applyBorder="1" applyAlignment="1">
      <alignment horizontal="center" vertical="center" wrapText="1"/>
    </xf>
    <xf numFmtId="0" fontId="58" fillId="10" borderId="37" xfId="0" applyFont="1" applyFill="1" applyBorder="1" applyAlignment="1">
      <alignment horizontal="center" vertical="center" wrapText="1"/>
    </xf>
    <xf numFmtId="0" fontId="58" fillId="10" borderId="122" xfId="0" applyFont="1" applyFill="1" applyBorder="1" applyAlignment="1">
      <alignment horizontal="center" vertical="center" wrapText="1"/>
    </xf>
    <xf numFmtId="0" fontId="3" fillId="10" borderId="123" xfId="0" applyFont="1" applyFill="1" applyBorder="1" applyAlignment="1" applyProtection="1">
      <alignment horizontal="center" vertical="center"/>
      <protection locked="0"/>
    </xf>
    <xf numFmtId="0" fontId="3" fillId="10" borderId="124" xfId="0" applyFont="1" applyFill="1" applyBorder="1" applyAlignment="1" applyProtection="1">
      <alignment horizontal="center" vertical="center"/>
      <protection locked="0"/>
    </xf>
    <xf numFmtId="0" fontId="3" fillId="10" borderId="125" xfId="0" applyFont="1" applyFill="1" applyBorder="1" applyAlignment="1" applyProtection="1">
      <alignment horizontal="center" vertical="center"/>
      <protection locked="0"/>
    </xf>
    <xf numFmtId="166" fontId="3" fillId="0" borderId="3" xfId="0" applyNumberFormat="1" applyFont="1" applyBorder="1" applyAlignment="1" applyProtection="1">
      <alignment horizontal="center" vertical="center"/>
      <protection locked="0"/>
    </xf>
    <xf numFmtId="169" fontId="3" fillId="0" borderId="126" xfId="0" applyNumberFormat="1" applyFont="1" applyBorder="1" applyAlignment="1" applyProtection="1">
      <alignment horizontal="center" vertical="center"/>
      <protection locked="0"/>
    </xf>
    <xf numFmtId="0" fontId="61" fillId="0" borderId="0" xfId="0" applyFont="1"/>
    <xf numFmtId="0" fontId="62" fillId="0" borderId="0" xfId="0" applyFont="1" applyAlignment="1">
      <alignment horizontal="center" vertical="center"/>
    </xf>
    <xf numFmtId="0" fontId="58" fillId="4" borderId="29" xfId="0" applyFont="1" applyFill="1" applyBorder="1" applyAlignment="1">
      <alignment horizontal="center" vertical="center" wrapText="1"/>
    </xf>
    <xf numFmtId="0" fontId="58" fillId="21" borderId="17" xfId="0" applyFont="1" applyFill="1" applyBorder="1" applyAlignment="1">
      <alignment horizontal="center" vertical="center" wrapText="1"/>
    </xf>
    <xf numFmtId="0" fontId="58" fillId="21" borderId="30" xfId="0" applyFont="1" applyFill="1" applyBorder="1" applyAlignment="1">
      <alignment horizontal="center" vertical="center" wrapText="1"/>
    </xf>
    <xf numFmtId="166" fontId="8" fillId="0" borderId="32" xfId="0" applyNumberFormat="1" applyFont="1" applyBorder="1" applyAlignment="1" applyProtection="1">
      <alignment horizontal="center" vertical="center"/>
      <protection locked="0"/>
    </xf>
    <xf numFmtId="166" fontId="8" fillId="0" borderId="31" xfId="0" applyNumberFormat="1" applyFont="1" applyBorder="1" applyAlignment="1" applyProtection="1">
      <alignment horizontal="center" vertical="center"/>
      <protection locked="0"/>
    </xf>
    <xf numFmtId="166" fontId="8" fillId="0" borderId="33" xfId="0" applyNumberFormat="1" applyFont="1" applyBorder="1" applyAlignment="1" applyProtection="1">
      <alignment horizontal="center" vertical="center"/>
      <protection locked="0"/>
    </xf>
    <xf numFmtId="166" fontId="8" fillId="0" borderId="35" xfId="0" applyNumberFormat="1" applyFont="1" applyBorder="1" applyAlignment="1" applyProtection="1">
      <alignment horizontal="center" vertical="center"/>
      <protection locked="0"/>
    </xf>
    <xf numFmtId="0" fontId="58" fillId="21" borderId="103" xfId="0" applyFont="1" applyFill="1" applyBorder="1" applyAlignment="1">
      <alignment horizontal="center" vertical="center" wrapText="1"/>
    </xf>
    <xf numFmtId="0" fontId="4" fillId="10" borderId="22" xfId="0" applyFont="1" applyFill="1" applyBorder="1" applyAlignment="1">
      <alignment horizontal="center" vertical="center" wrapText="1"/>
    </xf>
    <xf numFmtId="0" fontId="58" fillId="10" borderId="113" xfId="0" applyFont="1" applyFill="1" applyBorder="1" applyAlignment="1">
      <alignment horizontal="center" vertical="center" wrapText="1"/>
    </xf>
    <xf numFmtId="0" fontId="58" fillId="10" borderId="17" xfId="0" applyFont="1" applyFill="1" applyBorder="1" applyAlignment="1">
      <alignment horizontal="center" vertical="center" wrapText="1"/>
    </xf>
    <xf numFmtId="0" fontId="58" fillId="10" borderId="114" xfId="0" applyFont="1" applyFill="1" applyBorder="1" applyAlignment="1">
      <alignment horizontal="center" vertical="center" wrapText="1"/>
    </xf>
    <xf numFmtId="0" fontId="51" fillId="0" borderId="0" xfId="0" applyFont="1" applyProtection="1">
      <protection locked="0"/>
    </xf>
    <xf numFmtId="0" fontId="53" fillId="17" borderId="6" xfId="16" applyFont="1" applyBorder="1" applyAlignment="1">
      <alignment horizontal="center" vertical="center"/>
    </xf>
    <xf numFmtId="0" fontId="57" fillId="0" borderId="0" xfId="0" applyFont="1" applyAlignment="1" applyProtection="1">
      <alignment horizontal="center" vertical="center"/>
      <protection locked="0"/>
    </xf>
    <xf numFmtId="0" fontId="58"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166" fontId="3" fillId="0" borderId="0" xfId="0" applyNumberFormat="1" applyFont="1" applyAlignment="1" applyProtection="1">
      <alignment horizontal="center" vertical="center"/>
      <protection locked="0"/>
    </xf>
    <xf numFmtId="14" fontId="3" fillId="0" borderId="0" xfId="0" applyNumberFormat="1" applyFont="1" applyAlignment="1" applyProtection="1">
      <alignment horizontal="center" vertical="center"/>
      <protection locked="0"/>
    </xf>
    <xf numFmtId="2" fontId="3" fillId="0" borderId="0" xfId="0" applyNumberFormat="1" applyFont="1" applyAlignment="1" applyProtection="1">
      <alignment horizontal="center" vertical="center"/>
      <protection locked="0"/>
    </xf>
    <xf numFmtId="169" fontId="3" fillId="0" borderId="0" xfId="0" applyNumberFormat="1" applyFont="1" applyAlignment="1" applyProtection="1">
      <alignment horizontal="center" vertical="center"/>
      <protection locked="0"/>
    </xf>
    <xf numFmtId="0" fontId="51" fillId="0" borderId="0" xfId="0" applyFont="1" applyAlignment="1" applyProtection="1">
      <alignment vertical="center" wrapText="1"/>
      <protection locked="0"/>
    </xf>
    <xf numFmtId="0" fontId="51" fillId="0" borderId="0" xfId="0" applyFont="1" applyAlignment="1" applyProtection="1">
      <alignment wrapText="1"/>
      <protection locked="0"/>
    </xf>
    <xf numFmtId="0" fontId="7" fillId="0" borderId="0" xfId="0" applyFont="1" applyAlignment="1">
      <alignment vertical="center"/>
    </xf>
    <xf numFmtId="0" fontId="8" fillId="0" borderId="0" xfId="0" applyFont="1"/>
    <xf numFmtId="0" fontId="8" fillId="0" borderId="0" xfId="0" applyFont="1" applyAlignment="1">
      <alignment horizontal="center"/>
    </xf>
    <xf numFmtId="0" fontId="55" fillId="0" borderId="0" xfId="0" applyFont="1" applyAlignment="1">
      <alignment horizontal="center" vertical="center"/>
    </xf>
    <xf numFmtId="0" fontId="58" fillId="21" borderId="38" xfId="0" applyFont="1" applyFill="1" applyBorder="1" applyAlignment="1">
      <alignment horizontal="center" vertical="center" wrapText="1"/>
    </xf>
    <xf numFmtId="0" fontId="63" fillId="21" borderId="94" xfId="0" applyFont="1" applyFill="1" applyBorder="1" applyAlignment="1">
      <alignment horizontal="center" vertical="center" wrapText="1"/>
    </xf>
    <xf numFmtId="0" fontId="63" fillId="0" borderId="0" xfId="0" applyFont="1" applyAlignment="1">
      <alignment horizontal="center" vertical="center" wrapText="1"/>
    </xf>
    <xf numFmtId="165" fontId="3" fillId="0" borderId="0" xfId="0" applyNumberFormat="1" applyFont="1" applyAlignment="1" applyProtection="1">
      <alignment horizontal="center" vertical="center"/>
      <protection locked="0"/>
    </xf>
    <xf numFmtId="0" fontId="58" fillId="21" borderId="36" xfId="0" applyFont="1" applyFill="1" applyBorder="1" applyAlignment="1">
      <alignment horizontal="center" vertical="center" wrapText="1"/>
    </xf>
    <xf numFmtId="0" fontId="58" fillId="0" borderId="0" xfId="0" applyFont="1" applyAlignment="1">
      <alignment horizontal="center" vertical="center"/>
    </xf>
    <xf numFmtId="0" fontId="58" fillId="21" borderId="94" xfId="0" applyFont="1" applyFill="1" applyBorder="1" applyAlignment="1">
      <alignment horizontal="center" vertical="center" wrapText="1"/>
    </xf>
    <xf numFmtId="0" fontId="4" fillId="3" borderId="127" xfId="0" applyFont="1" applyFill="1" applyBorder="1" applyAlignment="1">
      <alignment horizontal="center" vertical="center" wrapText="1"/>
    </xf>
    <xf numFmtId="0" fontId="4" fillId="3" borderId="128" xfId="0" applyFont="1" applyFill="1" applyBorder="1" applyAlignment="1">
      <alignment horizontal="center" vertical="center" wrapText="1"/>
    </xf>
    <xf numFmtId="0" fontId="4" fillId="3" borderId="129" xfId="0" applyFont="1" applyFill="1" applyBorder="1" applyAlignment="1">
      <alignment horizontal="center" vertical="center" wrapText="1"/>
    </xf>
    <xf numFmtId="0" fontId="58" fillId="21" borderId="16" xfId="0" applyFont="1" applyFill="1" applyBorder="1" applyAlignment="1">
      <alignment horizontal="center" vertical="center" wrapText="1"/>
    </xf>
    <xf numFmtId="0" fontId="58" fillId="21" borderId="69" xfId="0" applyFont="1" applyFill="1" applyBorder="1" applyAlignment="1">
      <alignment horizontal="center" vertical="center" wrapText="1"/>
    </xf>
    <xf numFmtId="0" fontId="58" fillId="21" borderId="71" xfId="0" applyFont="1" applyFill="1" applyBorder="1" applyAlignment="1">
      <alignment horizontal="center" vertical="center" wrapText="1"/>
    </xf>
    <xf numFmtId="0" fontId="63" fillId="10" borderId="37" xfId="0" applyFont="1" applyFill="1" applyBorder="1" applyAlignment="1">
      <alignment horizontal="center" vertical="center" wrapText="1"/>
    </xf>
    <xf numFmtId="169" fontId="3" fillId="0" borderId="86" xfId="0" applyNumberFormat="1" applyFont="1" applyBorder="1" applyAlignment="1" applyProtection="1">
      <alignment horizontal="center" vertical="center"/>
      <protection locked="0"/>
    </xf>
    <xf numFmtId="0" fontId="3" fillId="0" borderId="0" xfId="3" applyAlignment="1" applyProtection="1">
      <alignment horizontal="center" vertical="center"/>
      <protection locked="0"/>
    </xf>
    <xf numFmtId="0" fontId="63" fillId="10" borderId="121" xfId="0" applyFont="1" applyFill="1" applyBorder="1" applyAlignment="1">
      <alignment horizontal="center" vertical="center" wrapText="1"/>
    </xf>
    <xf numFmtId="0" fontId="63" fillId="10" borderId="122" xfId="0" applyFont="1" applyFill="1" applyBorder="1" applyAlignment="1">
      <alignment horizontal="center" vertical="center" wrapText="1"/>
    </xf>
    <xf numFmtId="169" fontId="3" fillId="0" borderId="72" xfId="0" applyNumberFormat="1" applyFont="1" applyBorder="1" applyAlignment="1" applyProtection="1">
      <alignment horizontal="center" vertical="center"/>
      <protection locked="0"/>
    </xf>
    <xf numFmtId="168" fontId="3" fillId="8" borderId="60" xfId="0" applyNumberFormat="1" applyFont="1" applyFill="1" applyBorder="1" applyAlignment="1">
      <alignment horizontal="center" vertical="center"/>
    </xf>
    <xf numFmtId="0" fontId="3" fillId="8" borderId="67" xfId="0" applyFont="1" applyFill="1" applyBorder="1" applyAlignment="1">
      <alignment horizontal="left" vertical="center"/>
    </xf>
    <xf numFmtId="0" fontId="3" fillId="8" borderId="67" xfId="0" quotePrefix="1" applyFont="1" applyFill="1" applyBorder="1" applyAlignment="1">
      <alignment vertical="center"/>
    </xf>
    <xf numFmtId="0" fontId="3" fillId="8" borderId="70" xfId="0" quotePrefix="1" applyFont="1" applyFill="1" applyBorder="1" applyAlignment="1">
      <alignment vertical="center"/>
    </xf>
    <xf numFmtId="0" fontId="3" fillId="8" borderId="71" xfId="0" quotePrefix="1" applyFont="1" applyFill="1" applyBorder="1" applyAlignment="1">
      <alignment vertical="center"/>
    </xf>
    <xf numFmtId="0" fontId="3" fillId="8" borderId="67" xfId="0" quotePrefix="1" applyFont="1" applyFill="1" applyBorder="1" applyAlignment="1">
      <alignment horizontal="left" vertical="center"/>
    </xf>
    <xf numFmtId="0" fontId="3" fillId="8" borderId="70" xfId="0" quotePrefix="1" applyFont="1" applyFill="1" applyBorder="1" applyAlignment="1">
      <alignment horizontal="left" vertical="center"/>
    </xf>
    <xf numFmtId="0" fontId="3" fillId="8" borderId="71" xfId="0" quotePrefix="1" applyFont="1" applyFill="1" applyBorder="1" applyAlignment="1">
      <alignment horizontal="left" vertical="center"/>
    </xf>
    <xf numFmtId="168" fontId="0" fillId="8" borderId="56" xfId="0" applyNumberFormat="1" applyFill="1" applyBorder="1" applyAlignment="1">
      <alignment horizontal="center" vertical="center"/>
    </xf>
    <xf numFmtId="0" fontId="3" fillId="8" borderId="65" xfId="0" quotePrefix="1" applyFont="1" applyFill="1" applyBorder="1" applyAlignment="1">
      <alignment vertical="center"/>
    </xf>
    <xf numFmtId="0" fontId="3" fillId="8" borderId="87" xfId="0" quotePrefix="1" applyFont="1" applyFill="1" applyBorder="1" applyAlignment="1">
      <alignment vertical="center"/>
    </xf>
    <xf numFmtId="0" fontId="3" fillId="8" borderId="89" xfId="0" quotePrefix="1" applyFont="1" applyFill="1" applyBorder="1" applyAlignment="1">
      <alignment vertical="center"/>
    </xf>
    <xf numFmtId="0" fontId="3" fillId="8" borderId="88" xfId="0" quotePrefix="1" applyFont="1" applyFill="1" applyBorder="1" applyAlignment="1">
      <alignment horizontal="left" vertical="center"/>
    </xf>
    <xf numFmtId="0" fontId="0" fillId="8" borderId="71" xfId="0" quotePrefix="1" applyFill="1" applyBorder="1" applyAlignment="1">
      <alignment horizontal="left" vertical="center"/>
    </xf>
    <xf numFmtId="0" fontId="3" fillId="8" borderId="87" xfId="0" quotePrefix="1" applyFont="1" applyFill="1" applyBorder="1" applyAlignment="1">
      <alignment horizontal="left" vertical="center"/>
    </xf>
    <xf numFmtId="0" fontId="0" fillId="8" borderId="88" xfId="0" quotePrefix="1" applyFill="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4" fillId="3" borderId="11"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7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4" borderId="80"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27" fillId="4" borderId="25"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77"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62" xfId="0" applyFont="1" applyFill="1" applyBorder="1" applyAlignment="1">
      <alignment horizontal="center" vertical="center" wrapText="1"/>
    </xf>
    <xf numFmtId="0" fontId="34" fillId="10" borderId="60" xfId="0" applyFont="1" applyFill="1" applyBorder="1" applyAlignment="1">
      <alignment horizontal="center" vertical="center" wrapText="1"/>
    </xf>
    <xf numFmtId="0" fontId="34" fillId="10" borderId="21"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73"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4" fillId="3" borderId="76" xfId="0" applyFont="1" applyFill="1" applyBorder="1" applyAlignment="1">
      <alignment horizontal="center" vertical="center" wrapText="1"/>
    </xf>
    <xf numFmtId="0" fontId="17" fillId="0" borderId="6" xfId="0" applyFont="1" applyBorder="1" applyAlignment="1">
      <alignment horizontal="center" vertical="center"/>
    </xf>
    <xf numFmtId="0" fontId="4" fillId="3" borderId="21" xfId="0" applyFont="1" applyFill="1" applyBorder="1" applyAlignment="1" applyProtection="1">
      <alignment horizontal="center" vertical="center" wrapText="1"/>
      <protection locked="0"/>
    </xf>
    <xf numFmtId="0" fontId="27" fillId="4" borderId="46" xfId="0" applyFont="1" applyFill="1" applyBorder="1" applyAlignment="1">
      <alignment horizontal="center" vertical="center" wrapText="1"/>
    </xf>
    <xf numFmtId="0" fontId="4" fillId="3" borderId="90" xfId="0" applyFont="1" applyFill="1" applyBorder="1" applyAlignment="1">
      <alignment horizontal="center" vertical="center" wrapText="1"/>
    </xf>
    <xf numFmtId="0" fontId="17" fillId="0" borderId="15" xfId="0" applyFont="1" applyBorder="1" applyAlignment="1">
      <alignment horizontal="center" vertical="center"/>
    </xf>
    <xf numFmtId="0" fontId="4" fillId="3" borderId="12" xfId="0" applyFont="1" applyFill="1" applyBorder="1" applyAlignment="1" applyProtection="1">
      <alignment horizontal="center" vertical="center" wrapText="1"/>
      <protection locked="0"/>
    </xf>
    <xf numFmtId="0" fontId="58" fillId="21" borderId="19" xfId="0" applyFont="1" applyFill="1" applyBorder="1" applyAlignment="1">
      <alignment horizontal="center" vertical="center" wrapText="1"/>
    </xf>
    <xf numFmtId="169" fontId="3" fillId="0" borderId="132" xfId="0" applyNumberFormat="1" applyFont="1" applyBorder="1" applyAlignment="1" applyProtection="1">
      <alignment horizontal="center" vertical="center"/>
      <protection locked="0"/>
    </xf>
    <xf numFmtId="0" fontId="58" fillId="21" borderId="29" xfId="0" applyFont="1" applyFill="1" applyBorder="1" applyAlignment="1">
      <alignment horizontal="center" vertical="center" wrapText="1"/>
    </xf>
    <xf numFmtId="2" fontId="3" fillId="0" borderId="37" xfId="0" applyNumberFormat="1" applyFont="1" applyBorder="1" applyAlignment="1" applyProtection="1">
      <alignment horizontal="center" vertical="center"/>
      <protection locked="0"/>
    </xf>
    <xf numFmtId="0" fontId="58" fillId="21" borderId="17" xfId="1" applyFont="1" applyFill="1" applyBorder="1" applyAlignment="1">
      <alignment horizontal="center" vertical="center" wrapText="1"/>
    </xf>
    <xf numFmtId="0" fontId="58" fillId="21" borderId="57" xfId="1" applyFont="1" applyFill="1" applyBorder="1" applyAlignment="1">
      <alignment horizontal="center" vertical="center" wrapText="1"/>
    </xf>
    <xf numFmtId="0" fontId="58" fillId="21" borderId="56" xfId="1" applyFont="1" applyFill="1" applyBorder="1" applyAlignment="1">
      <alignment horizontal="center" vertical="center" wrapText="1"/>
    </xf>
    <xf numFmtId="0" fontId="58" fillId="21" borderId="65" xfId="1" applyFont="1" applyFill="1" applyBorder="1" applyAlignment="1">
      <alignment horizontal="center" vertical="center" wrapText="1"/>
    </xf>
    <xf numFmtId="0" fontId="4" fillId="10" borderId="134" xfId="0" applyFont="1" applyFill="1" applyBorder="1" applyAlignment="1">
      <alignment horizontal="center" vertical="center" wrapText="1"/>
    </xf>
    <xf numFmtId="0" fontId="4" fillId="10" borderId="56" xfId="0" applyFont="1" applyFill="1" applyBorder="1" applyAlignment="1">
      <alignment horizontal="center" vertical="center" wrapText="1"/>
    </xf>
    <xf numFmtId="0" fontId="4" fillId="10" borderId="102" xfId="0" applyFont="1" applyFill="1" applyBorder="1" applyAlignment="1">
      <alignment horizontal="center" vertical="center" wrapText="1"/>
    </xf>
    <xf numFmtId="0" fontId="51" fillId="0" borderId="17" xfId="0" applyFont="1" applyBorder="1"/>
    <xf numFmtId="0" fontId="51" fillId="0" borderId="29" xfId="0" applyFont="1" applyBorder="1"/>
    <xf numFmtId="166" fontId="8" fillId="0" borderId="30" xfId="0" applyNumberFormat="1" applyFont="1" applyBorder="1" applyAlignment="1" applyProtection="1">
      <alignment horizontal="center" vertical="center"/>
      <protection locked="0"/>
    </xf>
    <xf numFmtId="0" fontId="4" fillId="3" borderId="57" xfId="0" applyFont="1" applyFill="1" applyBorder="1" applyAlignment="1" applyProtection="1">
      <alignment horizontal="center" vertical="center" wrapText="1"/>
      <protection locked="0"/>
    </xf>
    <xf numFmtId="0" fontId="4" fillId="3" borderId="56" xfId="0" applyFont="1" applyFill="1" applyBorder="1" applyAlignment="1" applyProtection="1">
      <alignment horizontal="center" vertical="center" wrapText="1"/>
      <protection locked="0"/>
    </xf>
    <xf numFmtId="0" fontId="4" fillId="3" borderId="102" xfId="3" applyFont="1" applyFill="1" applyBorder="1" applyAlignment="1">
      <alignment horizontal="center" vertical="center" wrapText="1"/>
    </xf>
    <xf numFmtId="0" fontId="3" fillId="3" borderId="50" xfId="0" applyFont="1" applyFill="1" applyBorder="1" applyAlignment="1" applyProtection="1">
      <alignment horizontal="center" vertical="center"/>
      <protection locked="0"/>
    </xf>
    <xf numFmtId="0" fontId="53" fillId="17" borderId="18" xfId="11" applyFont="1" applyBorder="1" applyAlignment="1">
      <alignment horizontal="center" vertical="center"/>
    </xf>
    <xf numFmtId="0" fontId="63" fillId="21" borderId="102" xfId="0" applyFont="1" applyFill="1" applyBorder="1" applyAlignment="1">
      <alignment horizontal="center" vertical="center" wrapText="1"/>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3" fillId="3" borderId="49" xfId="0" applyFont="1" applyFill="1" applyBorder="1" applyAlignment="1" applyProtection="1">
      <alignment horizontal="center" vertical="center"/>
      <protection locked="0"/>
    </xf>
    <xf numFmtId="169" fontId="3" fillId="0" borderId="1" xfId="0" applyNumberFormat="1" applyFont="1" applyBorder="1" applyAlignment="1" applyProtection="1">
      <alignment horizontal="center" vertical="center"/>
      <protection locked="0"/>
    </xf>
    <xf numFmtId="0" fontId="4" fillId="10" borderId="66" xfId="0" applyFont="1" applyFill="1" applyBorder="1" applyAlignment="1">
      <alignment horizontal="center" vertical="center" wrapText="1"/>
    </xf>
    <xf numFmtId="0" fontId="4" fillId="10" borderId="60" xfId="0" applyFont="1" applyFill="1" applyBorder="1" applyAlignment="1">
      <alignment horizontal="center" vertical="center" wrapText="1"/>
    </xf>
    <xf numFmtId="0" fontId="58" fillId="10" borderId="9" xfId="0" applyFont="1" applyFill="1" applyBorder="1" applyAlignment="1">
      <alignment horizontal="center" vertical="center" wrapText="1"/>
    </xf>
    <xf numFmtId="0" fontId="4" fillId="10" borderId="135" xfId="0" applyFont="1" applyFill="1" applyBorder="1" applyAlignment="1">
      <alignment horizontal="center" vertical="center" wrapText="1"/>
    </xf>
    <xf numFmtId="0" fontId="4" fillId="10" borderId="136" xfId="0" applyFont="1" applyFill="1" applyBorder="1" applyAlignment="1">
      <alignment horizontal="center" vertical="center" wrapText="1"/>
    </xf>
    <xf numFmtId="0" fontId="4" fillId="10" borderId="115" xfId="0" applyFont="1" applyFill="1" applyBorder="1" applyAlignment="1">
      <alignment horizontal="center" vertical="center" wrapText="1"/>
    </xf>
    <xf numFmtId="0" fontId="58" fillId="10" borderId="116" xfId="0" applyFont="1" applyFill="1" applyBorder="1" applyAlignment="1">
      <alignment horizontal="center" vertical="center" wrapText="1"/>
    </xf>
    <xf numFmtId="0" fontId="4" fillId="10" borderId="117" xfId="0" applyFont="1" applyFill="1" applyBorder="1" applyAlignment="1">
      <alignment horizontal="center" vertical="center" wrapText="1"/>
    </xf>
    <xf numFmtId="0" fontId="58" fillId="21" borderId="6" xfId="1" applyFont="1" applyFill="1" applyBorder="1" applyAlignment="1">
      <alignment horizontal="center" vertical="center" wrapText="1"/>
    </xf>
    <xf numFmtId="166" fontId="3" fillId="0" borderId="53" xfId="0" applyNumberFormat="1" applyFont="1" applyBorder="1" applyAlignment="1" applyProtection="1">
      <alignment horizontal="center" vertical="center"/>
      <protection locked="0"/>
    </xf>
    <xf numFmtId="166" fontId="3" fillId="0" borderId="54" xfId="0" applyNumberFormat="1" applyFont="1" applyBorder="1" applyAlignment="1" applyProtection="1">
      <alignment horizontal="center" vertical="center"/>
      <protection locked="0"/>
    </xf>
    <xf numFmtId="166" fontId="3" fillId="0" borderId="55" xfId="0" applyNumberFormat="1" applyFont="1" applyBorder="1" applyAlignment="1" applyProtection="1">
      <alignment horizontal="center" vertical="center"/>
      <protection locked="0"/>
    </xf>
    <xf numFmtId="2" fontId="3" fillId="0" borderId="71" xfId="0" applyNumberFormat="1" applyFont="1" applyBorder="1" applyAlignment="1" applyProtection="1">
      <alignment horizontal="center" vertical="center"/>
      <protection locked="0"/>
    </xf>
    <xf numFmtId="4" fontId="3" fillId="0" borderId="71" xfId="0" applyNumberFormat="1" applyFont="1" applyBorder="1" applyAlignment="1" applyProtection="1">
      <alignment horizontal="center" vertical="center"/>
      <protection locked="0"/>
    </xf>
    <xf numFmtId="0" fontId="3" fillId="3" borderId="53" xfId="0" applyFont="1" applyFill="1" applyBorder="1" applyAlignment="1" applyProtection="1">
      <alignment horizontal="center" vertical="center"/>
      <protection locked="0"/>
    </xf>
    <xf numFmtId="0" fontId="3" fillId="3" borderId="55" xfId="0" applyFont="1" applyFill="1" applyBorder="1" applyAlignment="1" applyProtection="1">
      <alignment horizontal="center" vertical="center"/>
      <protection locked="0"/>
    </xf>
    <xf numFmtId="0" fontId="4" fillId="3" borderId="57" xfId="3"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4" borderId="80" xfId="0" applyFont="1" applyFill="1" applyBorder="1" applyAlignment="1">
      <alignment horizontal="center" vertical="center" wrapText="1"/>
    </xf>
    <xf numFmtId="0" fontId="27" fillId="4" borderId="25"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3" fillId="7" borderId="37" xfId="0" applyFont="1" applyFill="1" applyBorder="1" applyAlignment="1" applyProtection="1">
      <alignment horizontal="center" vertical="center"/>
      <protection locked="0"/>
    </xf>
    <xf numFmtId="0" fontId="4" fillId="2" borderId="18" xfId="0" applyFont="1" applyFill="1" applyBorder="1" applyAlignment="1">
      <alignment horizontal="center" vertical="center" wrapText="1"/>
    </xf>
    <xf numFmtId="0" fontId="0" fillId="0" borderId="93" xfId="0" applyBorder="1" applyAlignment="1">
      <alignment horizontal="center" vertical="center"/>
    </xf>
    <xf numFmtId="0" fontId="0" fillId="0" borderId="93" xfId="0" applyBorder="1"/>
    <xf numFmtId="0" fontId="0" fillId="0" borderId="94" xfId="0" applyBorder="1"/>
    <xf numFmtId="0" fontId="0" fillId="0" borderId="7"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65" fillId="0" borderId="138" xfId="0" applyFont="1" applyBorder="1" applyAlignment="1">
      <alignment horizontal="center"/>
    </xf>
    <xf numFmtId="0" fontId="0" fillId="10" borderId="14" xfId="0" applyFill="1" applyBorder="1" applyAlignment="1" applyProtection="1">
      <alignment horizontal="center" vertical="center"/>
      <protection locked="0"/>
    </xf>
    <xf numFmtId="0" fontId="0" fillId="10" borderId="9" xfId="0" applyFill="1" applyBorder="1" applyAlignment="1" applyProtection="1">
      <alignment horizontal="center" vertical="center"/>
      <protection locked="0"/>
    </xf>
    <xf numFmtId="0" fontId="0" fillId="10" borderId="34" xfId="0" applyFill="1" applyBorder="1" applyAlignment="1" applyProtection="1">
      <alignment horizontal="center" vertical="center"/>
      <protection locked="0"/>
    </xf>
    <xf numFmtId="0" fontId="3" fillId="7" borderId="1" xfId="0" applyFont="1" applyFill="1" applyBorder="1" applyAlignment="1" applyProtection="1">
      <alignment horizontal="center" vertical="center" wrapText="1"/>
      <protection locked="0"/>
    </xf>
    <xf numFmtId="0" fontId="3" fillId="7" borderId="8" xfId="0" applyFont="1" applyFill="1" applyBorder="1" applyAlignment="1" applyProtection="1">
      <alignment horizontal="center" vertical="center" wrapText="1"/>
      <protection locked="0"/>
    </xf>
    <xf numFmtId="0" fontId="3" fillId="7" borderId="2" xfId="0" applyFont="1" applyFill="1" applyBorder="1" applyAlignment="1" applyProtection="1">
      <alignment horizontal="center" vertical="center" wrapText="1"/>
      <protection locked="0"/>
    </xf>
    <xf numFmtId="0" fontId="3" fillId="7" borderId="3" xfId="0" applyFont="1" applyFill="1" applyBorder="1" applyAlignment="1" applyProtection="1">
      <alignment horizontal="center" vertical="center" wrapText="1"/>
      <protection locked="0"/>
    </xf>
    <xf numFmtId="0" fontId="3" fillId="7" borderId="103" xfId="0" applyFont="1" applyFill="1" applyBorder="1" applyAlignment="1" applyProtection="1">
      <alignment horizontal="center" vertical="center"/>
      <protection locked="0"/>
    </xf>
    <xf numFmtId="0" fontId="3" fillId="7" borderId="104" xfId="0" applyFont="1" applyFill="1" applyBorder="1" applyAlignment="1" applyProtection="1">
      <alignment horizontal="center" vertical="center"/>
      <protection locked="0"/>
    </xf>
    <xf numFmtId="0" fontId="3" fillId="7" borderId="105" xfId="0" applyFont="1" applyFill="1" applyBorder="1" applyAlignment="1" applyProtection="1">
      <alignment horizontal="center" vertical="center"/>
      <protection locked="0"/>
    </xf>
    <xf numFmtId="0" fontId="4" fillId="7" borderId="9" xfId="0" applyFont="1" applyFill="1" applyBorder="1" applyAlignment="1">
      <alignment vertical="center" wrapText="1"/>
    </xf>
    <xf numFmtId="0" fontId="3" fillId="23" borderId="17" xfId="0" applyFont="1" applyFill="1" applyBorder="1" applyAlignment="1" applyProtection="1">
      <alignment horizontal="center" vertical="center"/>
      <protection locked="0"/>
    </xf>
    <xf numFmtId="0" fontId="3" fillId="23" borderId="34" xfId="0" applyFont="1" applyFill="1" applyBorder="1" applyAlignment="1" applyProtection="1">
      <alignment horizontal="center" vertical="center"/>
      <protection locked="0"/>
    </xf>
    <xf numFmtId="0" fontId="3" fillId="7" borderId="27" xfId="3" applyFill="1" applyBorder="1" applyAlignment="1" applyProtection="1">
      <alignment horizontal="center" vertical="center"/>
      <protection locked="0"/>
    </xf>
    <xf numFmtId="0" fontId="3" fillId="7" borderId="14" xfId="3" applyFill="1" applyBorder="1" applyAlignment="1" applyProtection="1">
      <alignment horizontal="center" vertical="center"/>
      <protection locked="0"/>
    </xf>
    <xf numFmtId="0" fontId="3" fillId="7" borderId="31" xfId="3" applyFill="1" applyBorder="1" applyAlignment="1" applyProtection="1">
      <alignment horizontal="center" vertical="center"/>
      <protection locked="0"/>
    </xf>
    <xf numFmtId="0" fontId="3" fillId="7" borderId="9" xfId="3" applyFill="1" applyBorder="1" applyAlignment="1" applyProtection="1">
      <alignment horizontal="center" vertical="center"/>
      <protection locked="0"/>
    </xf>
    <xf numFmtId="0" fontId="3" fillId="7" borderId="33" xfId="3" applyFill="1" applyBorder="1" applyAlignment="1" applyProtection="1">
      <alignment horizontal="center" vertical="center"/>
      <protection locked="0"/>
    </xf>
    <xf numFmtId="0" fontId="3" fillId="7" borderId="34" xfId="3" applyFill="1" applyBorder="1" applyAlignment="1" applyProtection="1">
      <alignment horizontal="center" vertical="center"/>
      <protection locked="0"/>
    </xf>
    <xf numFmtId="0" fontId="0" fillId="0" borderId="0" xfId="0" applyAlignment="1">
      <alignment horizontal="left" vertical="center"/>
    </xf>
    <xf numFmtId="0" fontId="3" fillId="0" borderId="5" xfId="0" quotePrefix="1" applyFont="1" applyBorder="1" applyAlignment="1">
      <alignment horizontal="left" vertical="center"/>
    </xf>
    <xf numFmtId="0" fontId="3" fillId="0" borderId="16" xfId="0" quotePrefix="1" applyFont="1" applyBorder="1" applyAlignment="1">
      <alignment horizontal="left" vertical="center"/>
    </xf>
    <xf numFmtId="168" fontId="0" fillId="8" borderId="60" xfId="0" applyNumberFormat="1" applyFill="1" applyBorder="1" applyAlignment="1">
      <alignment horizontal="center" vertical="center"/>
    </xf>
    <xf numFmtId="168" fontId="0" fillId="8" borderId="37" xfId="0" applyNumberFormat="1" applyFill="1" applyBorder="1" applyAlignment="1">
      <alignment horizontal="center" vertical="center"/>
    </xf>
    <xf numFmtId="164" fontId="0" fillId="0" borderId="66" xfId="0" applyNumberFormat="1" applyBorder="1" applyAlignment="1">
      <alignment horizontal="center" vertical="center"/>
    </xf>
    <xf numFmtId="164" fontId="0" fillId="0" borderId="69" xfId="0" applyNumberFormat="1" applyBorder="1" applyAlignment="1">
      <alignment horizontal="center" vertical="center"/>
    </xf>
    <xf numFmtId="164" fontId="0" fillId="0" borderId="52" xfId="0" applyNumberFormat="1" applyBorder="1" applyAlignment="1">
      <alignment horizontal="center" vertical="center"/>
    </xf>
    <xf numFmtId="164" fontId="0" fillId="0" borderId="54" xfId="0" applyNumberFormat="1" applyBorder="1" applyAlignment="1">
      <alignment horizontal="center" vertical="center"/>
    </xf>
    <xf numFmtId="164" fontId="0" fillId="0" borderId="55" xfId="0" applyNumberFormat="1" applyBorder="1" applyAlignment="1">
      <alignment horizontal="center" vertical="center"/>
    </xf>
    <xf numFmtId="168" fontId="0" fillId="8" borderId="14" xfId="0" applyNumberFormat="1" applyFill="1" applyBorder="1" applyAlignment="1">
      <alignment horizontal="center" vertical="center"/>
    </xf>
    <xf numFmtId="168" fontId="0" fillId="8" borderId="9" xfId="0" applyNumberFormat="1" applyFill="1" applyBorder="1" applyAlignment="1">
      <alignment horizontal="center" vertical="center"/>
    </xf>
    <xf numFmtId="168" fontId="0" fillId="8" borderId="34" xfId="0" applyNumberFormat="1" applyFill="1" applyBorder="1" applyAlignment="1">
      <alignment horizontal="center" vertical="center"/>
    </xf>
    <xf numFmtId="164" fontId="0" fillId="0" borderId="68" xfId="0" applyNumberFormat="1" applyBorder="1" applyAlignment="1">
      <alignment horizontal="center" vertical="center"/>
    </xf>
    <xf numFmtId="168" fontId="0" fillId="8" borderId="59" xfId="0" applyNumberFormat="1" applyFill="1" applyBorder="1" applyAlignment="1">
      <alignment horizontal="center" vertical="center"/>
    </xf>
    <xf numFmtId="164" fontId="38" fillId="0" borderId="0" xfId="0" applyNumberFormat="1" applyFont="1" applyAlignment="1">
      <alignment horizontal="left" vertical="center"/>
    </xf>
    <xf numFmtId="164" fontId="17" fillId="0" borderId="16" xfId="0" applyNumberFormat="1" applyFont="1" applyBorder="1" applyAlignment="1">
      <alignment horizontal="left" vertical="center"/>
    </xf>
    <xf numFmtId="164" fontId="0" fillId="8" borderId="66" xfId="0" applyNumberFormat="1" applyFill="1" applyBorder="1" applyAlignment="1">
      <alignment horizontal="center" vertical="center"/>
    </xf>
    <xf numFmtId="164" fontId="0" fillId="8" borderId="68" xfId="0" applyNumberFormat="1" applyFill="1" applyBorder="1" applyAlignment="1">
      <alignment horizontal="center" vertical="center"/>
    </xf>
    <xf numFmtId="164" fontId="0" fillId="8" borderId="69" xfId="0" applyNumberForma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4" fillId="3" borderId="11"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74" xfId="0" applyFont="1" applyFill="1" applyBorder="1" applyAlignment="1">
      <alignment horizontal="center" vertical="center" wrapText="1"/>
    </xf>
    <xf numFmtId="0" fontId="4" fillId="3" borderId="7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4" borderId="80"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27" fillId="4" borderId="25" xfId="0" applyFont="1" applyFill="1" applyBorder="1" applyAlignment="1">
      <alignment horizontal="center" vertical="center" wrapText="1"/>
    </xf>
    <xf numFmtId="0" fontId="56" fillId="10" borderId="106" xfId="9" applyFont="1" applyFill="1" applyBorder="1" applyAlignment="1">
      <alignment horizontal="center" vertical="center" wrapText="1"/>
    </xf>
    <xf numFmtId="0" fontId="56" fillId="10" borderId="107" xfId="9" applyFont="1" applyFill="1" applyBorder="1" applyAlignment="1">
      <alignment horizontal="center" vertical="center" wrapText="1"/>
    </xf>
    <xf numFmtId="0" fontId="56" fillId="10" borderId="108" xfId="9" applyFont="1" applyFill="1" applyBorder="1" applyAlignment="1">
      <alignment horizontal="center" vertical="center" wrapText="1"/>
    </xf>
    <xf numFmtId="0" fontId="52" fillId="16" borderId="18" xfId="10" applyFont="1" applyBorder="1" applyAlignment="1">
      <alignment horizontal="center" vertical="center"/>
    </xf>
    <xf numFmtId="0" fontId="52" fillId="16" borderId="15" xfId="10" applyFont="1" applyBorder="1" applyAlignment="1">
      <alignment horizontal="center" vertical="center"/>
    </xf>
    <xf numFmtId="0" fontId="52" fillId="16" borderId="19" xfId="10" applyFont="1" applyBorder="1" applyAlignment="1">
      <alignment horizontal="center" vertical="center"/>
    </xf>
    <xf numFmtId="0" fontId="54" fillId="6" borderId="5" xfId="1" applyFont="1" applyBorder="1" applyAlignment="1">
      <alignment horizontal="center" vertical="center"/>
    </xf>
    <xf numFmtId="0" fontId="54" fillId="6" borderId="95" xfId="1" applyFont="1" applyBorder="1" applyAlignment="1">
      <alignment horizontal="center" vertical="center"/>
    </xf>
    <xf numFmtId="0" fontId="55" fillId="0" borderId="11" xfId="12" applyFont="1" applyFill="1" applyBorder="1" applyAlignment="1">
      <alignment horizontal="center" vertical="center" wrapText="1"/>
    </xf>
    <xf numFmtId="0" fontId="55" fillId="0" borderId="96" xfId="12" applyFont="1" applyFill="1" applyBorder="1" applyAlignment="1">
      <alignment horizontal="center" vertical="center" wrapText="1"/>
    </xf>
    <xf numFmtId="0" fontId="55" fillId="0" borderId="130" xfId="10" applyFont="1" applyFill="1" applyBorder="1" applyAlignment="1">
      <alignment horizontal="center" vertical="center"/>
    </xf>
    <xf numFmtId="0" fontId="55" fillId="0" borderId="131" xfId="10" applyFont="1" applyFill="1" applyBorder="1" applyAlignment="1">
      <alignment horizontal="center" vertical="center"/>
    </xf>
    <xf numFmtId="0" fontId="9" fillId="0" borderId="70" xfId="0" applyFont="1" applyBorder="1" applyAlignment="1">
      <alignment horizontal="left" vertical="center" wrapText="1"/>
    </xf>
    <xf numFmtId="0" fontId="9" fillId="0" borderId="0" xfId="0" applyFont="1" applyAlignment="1">
      <alignment horizontal="left" vertical="center" wrapText="1"/>
    </xf>
    <xf numFmtId="0" fontId="36" fillId="0" borderId="70" xfId="0" applyFont="1" applyBorder="1" applyAlignment="1">
      <alignment vertical="center" wrapText="1"/>
    </xf>
    <xf numFmtId="0" fontId="36" fillId="0" borderId="0" xfId="0" applyFont="1" applyAlignment="1">
      <alignment vertical="center" wrapText="1"/>
    </xf>
    <xf numFmtId="0" fontId="60" fillId="13" borderId="18" xfId="14" applyFont="1" applyFill="1" applyBorder="1" applyAlignment="1">
      <alignment horizontal="center" vertical="center" wrapText="1"/>
    </xf>
    <xf numFmtId="0" fontId="60" fillId="13" borderId="15" xfId="14" applyFont="1" applyFill="1" applyBorder="1" applyAlignment="1">
      <alignment horizontal="center" vertical="center" wrapText="1"/>
    </xf>
    <xf numFmtId="0" fontId="54" fillId="6" borderId="92" xfId="1" applyFont="1" applyBorder="1" applyAlignment="1">
      <alignment horizontal="center" vertical="center"/>
    </xf>
    <xf numFmtId="0" fontId="4" fillId="0" borderId="11" xfId="12" applyFont="1" applyFill="1" applyBorder="1" applyAlignment="1">
      <alignment horizontal="center" vertical="center" wrapText="1"/>
    </xf>
    <xf numFmtId="0" fontId="4" fillId="0" borderId="20" xfId="12" applyFont="1" applyFill="1" applyBorder="1" applyAlignment="1">
      <alignment horizontal="center" vertical="center" wrapText="1"/>
    </xf>
    <xf numFmtId="0" fontId="4" fillId="0" borderId="92" xfId="10" applyFont="1" applyFill="1" applyBorder="1" applyAlignment="1">
      <alignment horizontal="center" vertical="center" wrapText="1"/>
    </xf>
    <xf numFmtId="0" fontId="4" fillId="0" borderId="120" xfId="10" applyFont="1" applyFill="1" applyBorder="1" applyAlignment="1">
      <alignment horizontal="center" vertical="center" wrapText="1"/>
    </xf>
    <xf numFmtId="0" fontId="55" fillId="10" borderId="133" xfId="9" applyFont="1" applyFill="1" applyBorder="1" applyAlignment="1">
      <alignment horizontal="center" vertical="center" wrapText="1"/>
    </xf>
    <xf numFmtId="0" fontId="55" fillId="10" borderId="15" xfId="9" applyFont="1" applyFill="1" applyBorder="1" applyAlignment="1">
      <alignment horizontal="center" vertical="center" wrapText="1"/>
    </xf>
    <xf numFmtId="0" fontId="55" fillId="10" borderId="19" xfId="9" applyFont="1" applyFill="1" applyBorder="1" applyAlignment="1">
      <alignment horizontal="center" vertical="center" wrapText="1"/>
    </xf>
    <xf numFmtId="0" fontId="60" fillId="13" borderId="18" xfId="14" applyFont="1" applyFill="1" applyBorder="1" applyAlignment="1">
      <alignment horizontal="center" vertical="center"/>
    </xf>
    <xf numFmtId="0" fontId="60" fillId="13" borderId="15" xfId="14" applyFont="1" applyFill="1" applyBorder="1" applyAlignment="1">
      <alignment horizontal="center" vertical="center"/>
    </xf>
    <xf numFmtId="0" fontId="60" fillId="13" borderId="19" xfId="14" applyFont="1" applyFill="1" applyBorder="1" applyAlignment="1">
      <alignment horizontal="center" vertical="center"/>
    </xf>
    <xf numFmtId="0" fontId="55" fillId="0" borderId="10" xfId="12" applyFont="1" applyFill="1" applyBorder="1" applyAlignment="1">
      <alignment horizontal="center" vertical="center" wrapText="1"/>
    </xf>
    <xf numFmtId="0" fontId="55" fillId="0" borderId="92" xfId="10" applyFont="1" applyFill="1" applyBorder="1" applyAlignment="1">
      <alignment horizontal="center" vertical="center"/>
    </xf>
    <xf numFmtId="0" fontId="55" fillId="0" borderId="94" xfId="10" applyFont="1" applyFill="1" applyBorder="1" applyAlignment="1">
      <alignment horizontal="center" vertical="center"/>
    </xf>
    <xf numFmtId="0" fontId="54" fillId="6" borderId="18" xfId="1" applyFont="1" applyBorder="1" applyAlignment="1">
      <alignment horizontal="center" vertical="center"/>
    </xf>
    <xf numFmtId="0" fontId="54" fillId="6" borderId="15" xfId="1" applyFont="1" applyBorder="1" applyAlignment="1">
      <alignment horizontal="center" vertical="center"/>
    </xf>
    <xf numFmtId="0" fontId="54" fillId="6" borderId="19" xfId="1" applyFont="1" applyBorder="1" applyAlignment="1">
      <alignment horizontal="center" vertical="center"/>
    </xf>
    <xf numFmtId="0" fontId="4" fillId="3" borderId="60" xfId="0" applyFont="1" applyFill="1" applyBorder="1" applyAlignment="1">
      <alignment horizontal="center" vertical="center" wrapText="1"/>
    </xf>
    <xf numFmtId="0" fontId="4" fillId="3" borderId="76"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62" xfId="0" applyFont="1" applyFill="1" applyBorder="1" applyAlignment="1">
      <alignment horizontal="center" vertical="center" wrapText="1"/>
    </xf>
    <xf numFmtId="0" fontId="4" fillId="3" borderId="75"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73"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77" xfId="0" applyFont="1" applyFill="1" applyBorder="1" applyAlignment="1">
      <alignment horizontal="center" vertical="center" wrapText="1"/>
    </xf>
    <xf numFmtId="0" fontId="34" fillId="10" borderId="60" xfId="0" applyFont="1" applyFill="1" applyBorder="1" applyAlignment="1">
      <alignment horizontal="center" vertical="center" wrapText="1"/>
    </xf>
    <xf numFmtId="0" fontId="34" fillId="10" borderId="76" xfId="0" applyFont="1" applyFill="1" applyBorder="1" applyAlignment="1">
      <alignment horizontal="center" vertical="center" wrapText="1"/>
    </xf>
    <xf numFmtId="0" fontId="34" fillId="10" borderId="21" xfId="0" applyFont="1" applyFill="1" applyBorder="1" applyAlignment="1">
      <alignment horizontal="center" vertical="center" wrapText="1"/>
    </xf>
    <xf numFmtId="0" fontId="34" fillId="10" borderId="62" xfId="0" applyFont="1" applyFill="1" applyBorder="1" applyAlignment="1">
      <alignment horizontal="center" vertical="center" wrapText="1"/>
    </xf>
    <xf numFmtId="0" fontId="55" fillId="0" borderId="20" xfId="12" applyFont="1" applyFill="1" applyBorder="1" applyAlignment="1">
      <alignment horizontal="center" vertical="center" wrapText="1"/>
    </xf>
    <xf numFmtId="0" fontId="55" fillId="0" borderId="5" xfId="10" applyFont="1" applyFill="1" applyBorder="1" applyAlignment="1">
      <alignment horizontal="center" vertical="center"/>
    </xf>
    <xf numFmtId="0" fontId="55" fillId="0" borderId="137" xfId="10" applyFont="1" applyFill="1" applyBorder="1" applyAlignment="1">
      <alignment horizontal="center" vertical="center"/>
    </xf>
    <xf numFmtId="0" fontId="4" fillId="3" borderId="10" xfId="0" applyFont="1" applyFill="1" applyBorder="1" applyAlignment="1">
      <alignment horizontal="center" vertical="center" wrapText="1"/>
    </xf>
    <xf numFmtId="0" fontId="17" fillId="0" borderId="6" xfId="0" applyFont="1" applyBorder="1" applyAlignment="1">
      <alignment horizontal="center" vertical="center"/>
    </xf>
    <xf numFmtId="0" fontId="4" fillId="5" borderId="18"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4" fillId="5" borderId="19" xfId="0" applyFont="1" applyFill="1" applyBorder="1" applyAlignment="1" applyProtection="1">
      <alignment horizontal="center" vertical="center"/>
      <protection locked="0"/>
    </xf>
    <xf numFmtId="0" fontId="4" fillId="12" borderId="18" xfId="0" applyFont="1" applyFill="1" applyBorder="1" applyAlignment="1" applyProtection="1">
      <alignment horizontal="center" vertical="center"/>
      <protection locked="0"/>
    </xf>
    <xf numFmtId="0" fontId="4" fillId="12" borderId="15" xfId="0" applyFont="1" applyFill="1" applyBorder="1" applyAlignment="1" applyProtection="1">
      <alignment horizontal="center" vertical="center"/>
      <protection locked="0"/>
    </xf>
    <xf numFmtId="0" fontId="4" fillId="12" borderId="19" xfId="0" applyFont="1" applyFill="1" applyBorder="1" applyAlignment="1" applyProtection="1">
      <alignment horizontal="center" vertical="center"/>
      <protection locked="0"/>
    </xf>
    <xf numFmtId="0" fontId="4" fillId="3" borderId="21" xfId="0" applyFont="1" applyFill="1" applyBorder="1" applyAlignment="1" applyProtection="1">
      <alignment horizontal="center" vertical="center" wrapText="1"/>
      <protection locked="0"/>
    </xf>
    <xf numFmtId="0" fontId="27" fillId="4" borderId="46" xfId="0" applyFont="1" applyFill="1" applyBorder="1" applyAlignment="1">
      <alignment horizontal="center" vertical="center" wrapText="1"/>
    </xf>
    <xf numFmtId="0" fontId="4" fillId="3" borderId="90" xfId="0" applyFont="1" applyFill="1" applyBorder="1" applyAlignment="1">
      <alignment horizontal="center" vertical="center" wrapText="1"/>
    </xf>
    <xf numFmtId="0" fontId="4" fillId="10" borderId="18" xfId="0" applyFont="1" applyFill="1" applyBorder="1" applyAlignment="1" applyProtection="1">
      <alignment horizontal="center" vertical="center"/>
      <protection locked="0"/>
    </xf>
    <xf numFmtId="0" fontId="4" fillId="10" borderId="15" xfId="0" applyFont="1" applyFill="1" applyBorder="1" applyAlignment="1" applyProtection="1">
      <alignment horizontal="center" vertical="center"/>
      <protection locked="0"/>
    </xf>
    <xf numFmtId="0" fontId="4" fillId="10" borderId="19" xfId="0" applyFont="1" applyFill="1" applyBorder="1" applyAlignment="1" applyProtection="1">
      <alignment horizontal="center" vertical="center"/>
      <protection locked="0"/>
    </xf>
    <xf numFmtId="0" fontId="4" fillId="14" borderId="18" xfId="0" applyFont="1" applyFill="1" applyBorder="1" applyAlignment="1" applyProtection="1">
      <alignment horizontal="center" vertical="center"/>
      <protection locked="0"/>
    </xf>
    <xf numFmtId="0" fontId="4" fillId="14" borderId="15" xfId="0" applyFont="1" applyFill="1" applyBorder="1" applyAlignment="1" applyProtection="1">
      <alignment horizontal="center" vertical="center"/>
      <protection locked="0"/>
    </xf>
    <xf numFmtId="0" fontId="4" fillId="14" borderId="19" xfId="0" applyFont="1" applyFill="1" applyBorder="1" applyAlignment="1" applyProtection="1">
      <alignment horizontal="center" vertical="center"/>
      <protection locked="0"/>
    </xf>
    <xf numFmtId="0" fontId="4" fillId="13" borderId="18" xfId="0" applyFont="1" applyFill="1" applyBorder="1" applyAlignment="1" applyProtection="1">
      <alignment horizontal="center" vertical="center"/>
      <protection locked="0"/>
    </xf>
    <xf numFmtId="0" fontId="4" fillId="13" borderId="15" xfId="0" applyFont="1" applyFill="1" applyBorder="1" applyAlignment="1" applyProtection="1">
      <alignment horizontal="center" vertical="center"/>
      <protection locked="0"/>
    </xf>
    <xf numFmtId="0" fontId="4" fillId="13" borderId="19" xfId="0" applyFont="1" applyFill="1" applyBorder="1" applyAlignment="1" applyProtection="1">
      <alignment horizontal="center" vertical="center"/>
      <protection locked="0"/>
    </xf>
    <xf numFmtId="0" fontId="44" fillId="10" borderId="39" xfId="0" applyFont="1" applyFill="1" applyBorder="1" applyAlignment="1">
      <alignment horizontal="center" vertical="center" wrapText="1"/>
    </xf>
    <xf numFmtId="0" fontId="44" fillId="10" borderId="90" xfId="0" applyFont="1" applyFill="1" applyBorder="1" applyAlignment="1">
      <alignment horizontal="center" vertical="center" wrapText="1"/>
    </xf>
    <xf numFmtId="0" fontId="55" fillId="0" borderId="11" xfId="14" applyFont="1" applyBorder="1" applyAlignment="1">
      <alignment horizontal="center" vertical="center" wrapText="1"/>
    </xf>
    <xf numFmtId="0" fontId="55" fillId="0" borderId="10" xfId="14" applyFont="1" applyBorder="1" applyAlignment="1">
      <alignment horizontal="center" vertical="center" wrapText="1"/>
    </xf>
    <xf numFmtId="0" fontId="55" fillId="0" borderId="130" xfId="12" applyFont="1" applyFill="1" applyBorder="1" applyAlignment="1">
      <alignment horizontal="center" vertical="center"/>
    </xf>
    <xf numFmtId="0" fontId="55" fillId="0" borderId="131" xfId="12" applyFont="1" applyFill="1" applyBorder="1" applyAlignment="1">
      <alignment horizontal="center" vertical="center"/>
    </xf>
    <xf numFmtId="0" fontId="36" fillId="0" borderId="70" xfId="0" applyFont="1" applyBorder="1" applyAlignment="1">
      <alignment horizontal="left" vertical="center" wrapText="1"/>
    </xf>
    <xf numFmtId="0" fontId="36" fillId="0" borderId="0" xfId="0" applyFont="1" applyAlignment="1">
      <alignment horizontal="left" vertical="center" wrapText="1"/>
    </xf>
    <xf numFmtId="0" fontId="9" fillId="0" borderId="70" xfId="0" applyFont="1" applyBorder="1" applyAlignment="1">
      <alignment horizontal="left" vertical="center"/>
    </xf>
    <xf numFmtId="0" fontId="9" fillId="0" borderId="0" xfId="0" applyFont="1" applyAlignment="1">
      <alignment horizontal="left" vertical="center"/>
    </xf>
    <xf numFmtId="166" fontId="3" fillId="10" borderId="60" xfId="0" applyNumberFormat="1" applyFont="1" applyFill="1" applyBorder="1" applyAlignment="1" applyProtection="1">
      <alignment horizontal="center" vertical="center" wrapText="1"/>
      <protection hidden="1"/>
    </xf>
    <xf numFmtId="166" fontId="3" fillId="10" borderId="59" xfId="0" applyNumberFormat="1" applyFont="1" applyFill="1" applyBorder="1" applyAlignment="1" applyProtection="1">
      <alignment horizontal="center" vertical="center" wrapText="1"/>
      <protection hidden="1"/>
    </xf>
    <xf numFmtId="166" fontId="3" fillId="10" borderId="37" xfId="0" applyNumberFormat="1" applyFont="1" applyFill="1" applyBorder="1" applyAlignment="1" applyProtection="1">
      <alignment horizontal="center" vertical="center" wrapText="1"/>
      <protection hidden="1"/>
    </xf>
    <xf numFmtId="0" fontId="3" fillId="10" borderId="60" xfId="0" applyFont="1" applyFill="1" applyBorder="1" applyAlignment="1" applyProtection="1">
      <alignment horizontal="center" vertical="center"/>
      <protection locked="0"/>
    </xf>
    <xf numFmtId="0" fontId="3" fillId="10" borderId="59" xfId="0" applyFont="1" applyFill="1" applyBorder="1" applyAlignment="1" applyProtection="1">
      <alignment horizontal="center" vertical="center"/>
      <protection locked="0"/>
    </xf>
    <xf numFmtId="0" fontId="3" fillId="10" borderId="37" xfId="0" applyFont="1" applyFill="1" applyBorder="1" applyAlignment="1" applyProtection="1">
      <alignment horizontal="center" vertical="center"/>
      <protection locked="0"/>
    </xf>
    <xf numFmtId="0" fontId="3" fillId="3" borderId="57" xfId="0" applyFont="1" applyFill="1" applyBorder="1" applyAlignment="1" applyProtection="1">
      <alignment horizontal="center" vertical="center"/>
      <protection locked="0"/>
    </xf>
    <xf numFmtId="0" fontId="3" fillId="7" borderId="60" xfId="0" applyFont="1" applyFill="1" applyBorder="1" applyAlignment="1" applyProtection="1">
      <alignment horizontal="center" vertical="center"/>
      <protection locked="0"/>
    </xf>
    <xf numFmtId="0" fontId="3" fillId="7" borderId="59" xfId="0" applyFont="1" applyFill="1" applyBorder="1" applyAlignment="1" applyProtection="1">
      <alignment horizontal="center" vertical="center"/>
      <protection locked="0"/>
    </xf>
    <xf numFmtId="0" fontId="3" fillId="7" borderId="37" xfId="0" applyFont="1" applyFill="1" applyBorder="1" applyAlignment="1" applyProtection="1">
      <alignment horizontal="center" vertical="center"/>
      <protection locked="0"/>
    </xf>
    <xf numFmtId="0" fontId="3" fillId="3" borderId="56" xfId="0" applyFont="1" applyFill="1" applyBorder="1" applyAlignment="1" applyProtection="1">
      <alignment horizontal="center" vertical="center"/>
      <protection locked="0"/>
    </xf>
    <xf numFmtId="0" fontId="3" fillId="7" borderId="56" xfId="0" applyFont="1" applyFill="1" applyBorder="1" applyAlignment="1" applyProtection="1">
      <alignment horizontal="center" vertical="center"/>
      <protection locked="0"/>
    </xf>
    <xf numFmtId="0" fontId="3" fillId="7" borderId="60" xfId="0" applyFont="1" applyFill="1" applyBorder="1" applyAlignment="1" applyProtection="1">
      <alignment horizontal="center" vertical="center" wrapText="1"/>
      <protection locked="0"/>
    </xf>
    <xf numFmtId="0" fontId="3" fillId="7" borderId="59" xfId="0" applyFont="1" applyFill="1" applyBorder="1" applyAlignment="1" applyProtection="1">
      <alignment horizontal="center" vertical="center" wrapText="1"/>
      <protection locked="0"/>
    </xf>
    <xf numFmtId="0" fontId="3" fillId="7" borderId="37" xfId="0" applyFont="1" applyFill="1" applyBorder="1" applyAlignment="1" applyProtection="1">
      <alignment horizontal="center" vertical="center" wrapText="1"/>
      <protection locked="0"/>
    </xf>
    <xf numFmtId="0" fontId="3" fillId="3" borderId="60" xfId="0" applyFont="1" applyFill="1" applyBorder="1" applyAlignment="1" applyProtection="1">
      <alignment horizontal="center" vertical="center"/>
      <protection locked="0"/>
    </xf>
    <xf numFmtId="0" fontId="3" fillId="3" borderId="59"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166" fontId="3" fillId="3" borderId="60" xfId="0" applyNumberFormat="1" applyFont="1" applyFill="1" applyBorder="1" applyAlignment="1" applyProtection="1">
      <alignment horizontal="center" vertical="center"/>
      <protection locked="0"/>
    </xf>
    <xf numFmtId="166" fontId="3" fillId="3" borderId="59" xfId="0" applyNumberFormat="1" applyFont="1" applyFill="1" applyBorder="1" applyAlignment="1" applyProtection="1">
      <alignment horizontal="center" vertical="center"/>
      <protection locked="0"/>
    </xf>
    <xf numFmtId="166" fontId="3" fillId="3" borderId="37" xfId="0" applyNumberFormat="1" applyFont="1" applyFill="1" applyBorder="1" applyAlignment="1" applyProtection="1">
      <alignment horizontal="center" vertical="center"/>
      <protection locked="0"/>
    </xf>
    <xf numFmtId="0" fontId="3" fillId="0" borderId="56" xfId="0" applyFont="1" applyFill="1" applyBorder="1" applyAlignment="1" applyProtection="1">
      <alignment horizontal="center" vertical="center"/>
      <protection locked="0"/>
    </xf>
    <xf numFmtId="0" fontId="3" fillId="0" borderId="60" xfId="0" applyFont="1" applyFill="1" applyBorder="1" applyAlignment="1" applyProtection="1">
      <alignment horizontal="center" vertical="center"/>
      <protection locked="0"/>
    </xf>
    <xf numFmtId="0" fontId="3" fillId="0" borderId="59" xfId="0" applyFont="1" applyFill="1" applyBorder="1" applyAlignment="1" applyProtection="1">
      <alignment horizontal="center" vertical="center"/>
      <protection locked="0"/>
    </xf>
    <xf numFmtId="0" fontId="3" fillId="0" borderId="37" xfId="0" applyFont="1" applyFill="1" applyBorder="1" applyAlignment="1" applyProtection="1">
      <alignment horizontal="center" vertical="center"/>
      <protection locked="0"/>
    </xf>
    <xf numFmtId="166" fontId="3" fillId="10" borderId="60" xfId="0" applyNumberFormat="1" applyFont="1" applyFill="1" applyBorder="1" applyAlignment="1" applyProtection="1">
      <alignment horizontal="center" vertical="center"/>
      <protection locked="0"/>
    </xf>
    <xf numFmtId="166" fontId="3" fillId="10" borderId="59" xfId="0" applyNumberFormat="1" applyFont="1" applyFill="1" applyBorder="1" applyAlignment="1" applyProtection="1">
      <alignment horizontal="center" vertical="center"/>
      <protection locked="0"/>
    </xf>
    <xf numFmtId="166" fontId="3" fillId="10" borderId="37" xfId="0" applyNumberFormat="1" applyFont="1" applyFill="1" applyBorder="1" applyAlignment="1" applyProtection="1">
      <alignment horizontal="center" vertical="center"/>
      <protection locked="0"/>
    </xf>
    <xf numFmtId="0" fontId="33" fillId="0" borderId="0" xfId="2" applyFont="1" applyAlignment="1">
      <alignment horizontal="center" vertical="center"/>
    </xf>
    <xf numFmtId="0" fontId="31" fillId="0" borderId="0" xfId="0" applyFont="1" applyAlignment="1">
      <alignment horizontal="left" vertical="center"/>
    </xf>
    <xf numFmtId="0" fontId="55" fillId="0" borderId="120" xfId="10" applyFont="1" applyFill="1" applyBorder="1" applyAlignment="1">
      <alignment horizontal="center" vertical="center"/>
    </xf>
    <xf numFmtId="0" fontId="55" fillId="10" borderId="106" xfId="17" applyFont="1" applyFill="1" applyBorder="1" applyAlignment="1">
      <alignment horizontal="center" vertical="center" wrapText="1"/>
    </xf>
    <xf numFmtId="0" fontId="55" fillId="10" borderId="107" xfId="17" applyFont="1" applyFill="1" applyBorder="1" applyAlignment="1">
      <alignment horizontal="center" vertical="center" wrapText="1"/>
    </xf>
    <xf numFmtId="0" fontId="55" fillId="10" borderId="108" xfId="17"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17" fillId="0" borderId="18" xfId="0" applyFont="1" applyBorder="1" applyAlignment="1">
      <alignment horizontal="center" vertical="center"/>
    </xf>
    <xf numFmtId="0" fontId="17" fillId="0" borderId="15" xfId="0" applyFont="1" applyBorder="1" applyAlignment="1">
      <alignment horizontal="center" vertical="center"/>
    </xf>
    <xf numFmtId="0" fontId="17" fillId="0" borderId="19" xfId="0" applyFont="1" applyBorder="1" applyAlignment="1">
      <alignment horizontal="center" vertical="center"/>
    </xf>
    <xf numFmtId="0" fontId="4" fillId="3" borderId="7" xfId="0" applyFont="1" applyFill="1" applyBorder="1" applyAlignment="1">
      <alignment horizontal="center" vertical="center" wrapText="1"/>
    </xf>
    <xf numFmtId="0" fontId="17" fillId="0" borderId="18"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4" fillId="3" borderId="12" xfId="0" applyFont="1" applyFill="1" applyBorder="1" applyAlignment="1" applyProtection="1">
      <alignment horizontal="center" vertical="center" wrapText="1"/>
      <protection locked="0"/>
    </xf>
    <xf numFmtId="0" fontId="4" fillId="3" borderId="63" xfId="0" applyFont="1" applyFill="1" applyBorder="1" applyAlignment="1" applyProtection="1">
      <alignment horizontal="center" vertical="center" wrapText="1"/>
      <protection locked="0"/>
    </xf>
    <xf numFmtId="0" fontId="17" fillId="0" borderId="6" xfId="0" applyFont="1" applyBorder="1" applyAlignment="1" applyProtection="1">
      <alignment horizontal="center" vertical="center"/>
      <protection locked="0"/>
    </xf>
  </cellXfs>
  <cellStyles count="18">
    <cellStyle name="Bad" xfId="10" builtinId="27"/>
    <cellStyle name="Calculation" xfId="13" builtinId="22"/>
    <cellStyle name="Check Cell" xfId="1" builtinId="23"/>
    <cellStyle name="Check Cell 2" xfId="4" xr:uid="{00000000-0005-0000-0000-000001000000}"/>
    <cellStyle name="Explanatory Text" xfId="14" builtinId="53"/>
    <cellStyle name="Good" xfId="9" builtinId="26"/>
    <cellStyle name="Hyperlink" xfId="2" builtinId="8"/>
    <cellStyle name="Hyperlink 2" xfId="6" xr:uid="{00000000-0005-0000-0000-000003000000}"/>
    <cellStyle name="Input" xfId="12" builtinId="20"/>
    <cellStyle name="Neutral" xfId="11" builtinId="28"/>
    <cellStyle name="Neutral 2" xfId="16" xr:uid="{AACB9139-331F-446B-AB18-4530FE784F4A}"/>
    <cellStyle name="Normal" xfId="0" builtinId="0"/>
    <cellStyle name="Normal 2" xfId="3" xr:uid="{00000000-0005-0000-0000-000005000000}"/>
    <cellStyle name="Normal 2 2" xfId="15" xr:uid="{216DAA9E-CEB6-4FF3-804D-558927D80863}"/>
    <cellStyle name="Normal 3" xfId="5" xr:uid="{00000000-0005-0000-0000-000006000000}"/>
    <cellStyle name="Normal 4" xfId="8" xr:uid="{00000000-0005-0000-0000-000007000000}"/>
    <cellStyle name="Normal 4 2" xfId="7" xr:uid="{00000000-0005-0000-0000-000008000000}"/>
    <cellStyle name="Note 2" xfId="17" xr:uid="{F17D3203-393E-46DF-8AD0-AF1C53F68239}"/>
  </cellStyles>
  <dxfs count="0"/>
  <tableStyles count="0" defaultTableStyle="TableStyleMedium2" defaultPivotStyle="PivotStyleLight16"/>
  <colors>
    <mruColors>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5783580</xdr:colOff>
      <xdr:row>0</xdr:row>
      <xdr:rowOff>76200</xdr:rowOff>
    </xdr:from>
    <xdr:to>
      <xdr:col>4</xdr:col>
      <xdr:colOff>5154</xdr:colOff>
      <xdr:row>2</xdr:row>
      <xdr:rowOff>165611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4300" y="76200"/>
          <a:ext cx="1080000" cy="5923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32</xdr:col>
      <xdr:colOff>152400</xdr:colOff>
      <xdr:row>4</xdr:row>
      <xdr:rowOff>76200</xdr:rowOff>
    </xdr:from>
    <xdr:to>
      <xdr:col>32</xdr:col>
      <xdr:colOff>688894</xdr:colOff>
      <xdr:row>4</xdr:row>
      <xdr:rowOff>1155286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8549460" y="1798320"/>
          <a:ext cx="536494" cy="1079086"/>
        </a:xfrm>
        <a:prstGeom prst="rect">
          <a:avLst/>
        </a:prstGeom>
      </xdr:spPr>
    </xdr:pic>
    <xdr:clientData/>
  </xdr:twoCellAnchor>
  <xdr:twoCellAnchor editAs="oneCell">
    <xdr:from>
      <xdr:col>33</xdr:col>
      <xdr:colOff>152400</xdr:colOff>
      <xdr:row>4</xdr:row>
      <xdr:rowOff>68580</xdr:rowOff>
    </xdr:from>
    <xdr:to>
      <xdr:col>33</xdr:col>
      <xdr:colOff>701088</xdr:colOff>
      <xdr:row>4</xdr:row>
      <xdr:rowOff>1147666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99357180" y="1790700"/>
          <a:ext cx="548688" cy="1079086"/>
        </a:xfrm>
        <a:prstGeom prst="rect">
          <a:avLst/>
        </a:prstGeom>
      </xdr:spPr>
    </xdr:pic>
    <xdr:clientData/>
  </xdr:twoCellAnchor>
  <xdr:twoCellAnchor editAs="oneCell">
    <xdr:from>
      <xdr:col>34</xdr:col>
      <xdr:colOff>160020</xdr:colOff>
      <xdr:row>4</xdr:row>
      <xdr:rowOff>74997</xdr:rowOff>
    </xdr:from>
    <xdr:to>
      <xdr:col>34</xdr:col>
      <xdr:colOff>714804</xdr:colOff>
      <xdr:row>4</xdr:row>
      <xdr:rowOff>1154083</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00172520" y="1797117"/>
          <a:ext cx="554784" cy="10790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2</xdr:row>
      <xdr:rowOff>87923</xdr:rowOff>
    </xdr:from>
    <xdr:to>
      <xdr:col>10</xdr:col>
      <xdr:colOff>7328</xdr:colOff>
      <xdr:row>2</xdr:row>
      <xdr:rowOff>87924</xdr:rowOff>
    </xdr:to>
    <xdr:cxnSp macro="">
      <xdr:nvCxnSpPr>
        <xdr:cNvPr id="2" name="Straight Connector 1">
          <a:extLst>
            <a:ext uri="{FF2B5EF4-FFF2-40B4-BE49-F238E27FC236}">
              <a16:creationId xmlns:a16="http://schemas.microsoft.com/office/drawing/2014/main" id="{00000000-0008-0000-1300-000002000000}"/>
            </a:ext>
          </a:extLst>
        </xdr:cNvPr>
        <xdr:cNvCxnSpPr/>
      </xdr:nvCxnSpPr>
      <xdr:spPr>
        <a:xfrm flipV="1">
          <a:off x="6309361" y="537503"/>
          <a:ext cx="1089367"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xdr:colOff>
      <xdr:row>2</xdr:row>
      <xdr:rowOff>87923</xdr:rowOff>
    </xdr:from>
    <xdr:to>
      <xdr:col>10</xdr:col>
      <xdr:colOff>0</xdr:colOff>
      <xdr:row>2</xdr:row>
      <xdr:rowOff>87924</xdr:rowOff>
    </xdr:to>
    <xdr:cxnSp macro="">
      <xdr:nvCxnSpPr>
        <xdr:cNvPr id="4" name="Straight Connector 3">
          <a:extLst>
            <a:ext uri="{FF2B5EF4-FFF2-40B4-BE49-F238E27FC236}">
              <a16:creationId xmlns:a16="http://schemas.microsoft.com/office/drawing/2014/main" id="{00000000-0008-0000-1300-000004000000}"/>
            </a:ext>
          </a:extLst>
        </xdr:cNvPr>
        <xdr:cNvCxnSpPr/>
      </xdr:nvCxnSpPr>
      <xdr:spPr>
        <a:xfrm flipV="1">
          <a:off x="1" y="59295323"/>
          <a:ext cx="1036027"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xdr:row>
      <xdr:rowOff>87923</xdr:rowOff>
    </xdr:from>
    <xdr:to>
      <xdr:col>10</xdr:col>
      <xdr:colOff>7328</xdr:colOff>
      <xdr:row>2</xdr:row>
      <xdr:rowOff>87924</xdr:rowOff>
    </xdr:to>
    <xdr:cxnSp macro="">
      <xdr:nvCxnSpPr>
        <xdr:cNvPr id="5" name="Straight Connector 4">
          <a:extLst>
            <a:ext uri="{FF2B5EF4-FFF2-40B4-BE49-F238E27FC236}">
              <a16:creationId xmlns:a16="http://schemas.microsoft.com/office/drawing/2014/main" id="{00000000-0008-0000-1300-000005000000}"/>
            </a:ext>
          </a:extLst>
        </xdr:cNvPr>
        <xdr:cNvCxnSpPr/>
      </xdr:nvCxnSpPr>
      <xdr:spPr>
        <a:xfrm flipV="1">
          <a:off x="1" y="59295323"/>
          <a:ext cx="1036027"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xdr:colOff>
      <xdr:row>2</xdr:row>
      <xdr:rowOff>87923</xdr:rowOff>
    </xdr:from>
    <xdr:to>
      <xdr:col>12</xdr:col>
      <xdr:colOff>7328</xdr:colOff>
      <xdr:row>2</xdr:row>
      <xdr:rowOff>87924</xdr:rowOff>
    </xdr:to>
    <xdr:cxnSp macro="">
      <xdr:nvCxnSpPr>
        <xdr:cNvPr id="3" name="Straight Connector 2">
          <a:extLst>
            <a:ext uri="{FF2B5EF4-FFF2-40B4-BE49-F238E27FC236}">
              <a16:creationId xmlns:a16="http://schemas.microsoft.com/office/drawing/2014/main" id="{00000000-0008-0000-1400-000003000000}"/>
            </a:ext>
          </a:extLst>
        </xdr:cNvPr>
        <xdr:cNvCxnSpPr/>
      </xdr:nvCxnSpPr>
      <xdr:spPr>
        <a:xfrm flipV="1">
          <a:off x="1" y="56590223"/>
          <a:ext cx="1036027"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xdr:colOff>
      <xdr:row>2</xdr:row>
      <xdr:rowOff>87923</xdr:rowOff>
    </xdr:from>
    <xdr:to>
      <xdr:col>11</xdr:col>
      <xdr:colOff>7328</xdr:colOff>
      <xdr:row>2</xdr:row>
      <xdr:rowOff>87924</xdr:rowOff>
    </xdr:to>
    <xdr:cxnSp macro="">
      <xdr:nvCxnSpPr>
        <xdr:cNvPr id="4" name="Straight Connector 3">
          <a:extLst>
            <a:ext uri="{FF2B5EF4-FFF2-40B4-BE49-F238E27FC236}">
              <a16:creationId xmlns:a16="http://schemas.microsoft.com/office/drawing/2014/main" id="{00000000-0008-0000-1400-000004000000}"/>
            </a:ext>
          </a:extLst>
        </xdr:cNvPr>
        <xdr:cNvCxnSpPr/>
      </xdr:nvCxnSpPr>
      <xdr:spPr>
        <a:xfrm flipV="1">
          <a:off x="7391401" y="537503"/>
          <a:ext cx="1089367"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505</xdr:row>
      <xdr:rowOff>87923</xdr:rowOff>
    </xdr:from>
    <xdr:to>
      <xdr:col>1</xdr:col>
      <xdr:colOff>7328</xdr:colOff>
      <xdr:row>505</xdr:row>
      <xdr:rowOff>87924</xdr:rowOff>
    </xdr:to>
    <xdr:cxnSp macro="">
      <xdr:nvCxnSpPr>
        <xdr:cNvPr id="4" name="Straight Connector 3">
          <a:extLst>
            <a:ext uri="{FF2B5EF4-FFF2-40B4-BE49-F238E27FC236}">
              <a16:creationId xmlns:a16="http://schemas.microsoft.com/office/drawing/2014/main" id="{00000000-0008-0000-1B00-000004000000}"/>
            </a:ext>
          </a:extLst>
        </xdr:cNvPr>
        <xdr:cNvCxnSpPr/>
      </xdr:nvCxnSpPr>
      <xdr:spPr>
        <a:xfrm flipV="1">
          <a:off x="1" y="92549003"/>
          <a:ext cx="1036027"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xdr:colOff>
      <xdr:row>505</xdr:row>
      <xdr:rowOff>87923</xdr:rowOff>
    </xdr:from>
    <xdr:to>
      <xdr:col>2</xdr:col>
      <xdr:colOff>7328</xdr:colOff>
      <xdr:row>505</xdr:row>
      <xdr:rowOff>87924</xdr:rowOff>
    </xdr:to>
    <xdr:cxnSp macro="">
      <xdr:nvCxnSpPr>
        <xdr:cNvPr id="5" name="Straight Connector 4">
          <a:extLst>
            <a:ext uri="{FF2B5EF4-FFF2-40B4-BE49-F238E27FC236}">
              <a16:creationId xmlns:a16="http://schemas.microsoft.com/office/drawing/2014/main" id="{00000000-0008-0000-1B00-000005000000}"/>
            </a:ext>
          </a:extLst>
        </xdr:cNvPr>
        <xdr:cNvCxnSpPr/>
      </xdr:nvCxnSpPr>
      <xdr:spPr>
        <a:xfrm flipV="1">
          <a:off x="1028701" y="92549003"/>
          <a:ext cx="1424647"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45042/Downloads/Asset%20Register%20Template%20-%20Asset%20Classification%20Data%20Template%20(Fenc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ersonalp\personalp$\029337\Home\Documents\Offline%20Records%20(C1)\AIM%20-%20Physical%20Asset%20Information%20Requirement\PAIR-STR%20Bridg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045042/AppData/Local/Hewlett-Packard/HP%20TRIM/TEMP/HPTRIM.5272/CA15%20890627%20%20ASB%20-%20Structures%20-%20Boat%20Ramp%20Asset%20Registration%20-%20SAP%20Data%20Upload%20Template%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nces"/>
      <sheetName val="Post Details"/>
      <sheetName val="Rail Details"/>
      <sheetName val="Panel Details "/>
      <sheetName val="Gate Details"/>
      <sheetName val="Data Sheet"/>
      <sheetName val="Suburbs"/>
    </sheetNames>
    <sheetDataSet>
      <sheetData sheetId="0"/>
      <sheetData sheetId="1"/>
      <sheetData sheetId="2"/>
      <sheetData sheetId="3"/>
      <sheetData sheetId="4"/>
      <sheetData sheetId="5">
        <row r="3">
          <cell r="B3" t="str">
            <v>Fence</v>
          </cell>
          <cell r="H3" t="str">
            <v>MELT Type</v>
          </cell>
        </row>
        <row r="4">
          <cell r="H4" t="str">
            <v>Standard Departure Terminal</v>
          </cell>
        </row>
        <row r="5">
          <cell r="H5" t="str">
            <v>ET-2000®</v>
          </cell>
        </row>
        <row r="6">
          <cell r="H6" t="str">
            <v>SKT 350®</v>
          </cell>
        </row>
        <row r="7">
          <cell r="H7" t="str">
            <v>FLEAT 350</v>
          </cell>
        </row>
        <row r="8">
          <cell r="H8" t="str">
            <v>X-350®</v>
          </cell>
        </row>
        <row r="9">
          <cell r="H9" t="str">
            <v>OmniStop End Terminal®</v>
          </cell>
        </row>
        <row r="10">
          <cell r="H10" t="str">
            <v>Crash Cushion – Cartridge Type</v>
          </cell>
        </row>
        <row r="11">
          <cell r="H11" t="str">
            <v>Crash Cushion – Friction Type</v>
          </cell>
        </row>
        <row r="12">
          <cell r="H12" t="str">
            <v>Crash Cushion – Rubber Crash Cushion</v>
          </cell>
        </row>
        <row r="13">
          <cell r="H13" t="str">
            <v>Thrie-beam Bullnose</v>
          </cell>
        </row>
        <row r="14">
          <cell r="H14" t="str">
            <v>Bullnose Terminal</v>
          </cell>
        </row>
        <row r="15">
          <cell r="H15" t="str">
            <v>Fish Tail</v>
          </cell>
        </row>
        <row r="16">
          <cell r="H16" t="str">
            <v>Bridge Beam End Terminal – Type 1</v>
          </cell>
        </row>
        <row r="17">
          <cell r="H17" t="str">
            <v>Bridge Beam End Terminal – Type 2</v>
          </cell>
        </row>
        <row r="18">
          <cell r="H18" t="str">
            <v>No End Terminal;</v>
          </cell>
        </row>
        <row r="19">
          <cell r="H19" t="str">
            <v>Not Applicable</v>
          </cell>
        </row>
        <row r="20">
          <cell r="H20" t="str">
            <v>Other</v>
          </cell>
        </row>
        <row r="27">
          <cell r="G27" t="str">
            <v>Yes</v>
          </cell>
        </row>
        <row r="28">
          <cell r="G28" t="str">
            <v>No</v>
          </cell>
        </row>
      </sheetData>
      <sheetData sheetId="6">
        <row r="2">
          <cell r="A2" t="str">
            <v>Acacia Ridge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sheetName val="Appendix N"/>
      <sheetName val="AT - Bridges"/>
      <sheetName val="Data Sheet 1"/>
    </sheetNames>
    <sheetDataSet>
      <sheetData sheetId="0" refreshError="1"/>
      <sheetData sheetId="1" refreshError="1"/>
      <sheetData sheetId="2" refreshError="1"/>
      <sheetData sheetId="3">
        <row r="350">
          <cell r="E350" t="str">
            <v>Brisbane City Council</v>
          </cell>
        </row>
        <row r="351">
          <cell r="E351" t="str">
            <v>Brisbane City Council and Other Council</v>
          </cell>
        </row>
        <row r="352">
          <cell r="E352" t="str">
            <v>Other Council</v>
          </cell>
        </row>
        <row r="353">
          <cell r="E353" t="str">
            <v>Department of Transport and Main Roads</v>
          </cell>
        </row>
        <row r="354">
          <cell r="E354" t="str">
            <v>Other State Agency</v>
          </cell>
        </row>
        <row r="355">
          <cell r="E355" t="str">
            <v>Queensland Rail</v>
          </cell>
        </row>
        <row r="356">
          <cell r="E356" t="str">
            <v>Other Rail Authority</v>
          </cell>
        </row>
        <row r="357">
          <cell r="E357" t="str">
            <v>Queensland Urban Utilities</v>
          </cell>
        </row>
        <row r="358">
          <cell r="E358" t="str">
            <v>SEQ Water</v>
          </cell>
        </row>
        <row r="359">
          <cell r="E359" t="str">
            <v>Energex</v>
          </cell>
        </row>
        <row r="360">
          <cell r="E360" t="str">
            <v>Energy Queensland</v>
          </cell>
        </row>
        <row r="361">
          <cell r="E361" t="str">
            <v>Telstra</v>
          </cell>
        </row>
        <row r="362">
          <cell r="E362" t="str">
            <v>Optus</v>
          </cell>
        </row>
        <row r="363">
          <cell r="E363" t="str">
            <v>Other Communications Utility</v>
          </cell>
        </row>
        <row r="364">
          <cell r="E364" t="str">
            <v>Other Public Utility</v>
          </cell>
        </row>
        <row r="365">
          <cell r="E365" t="str">
            <v>Private</v>
          </cell>
        </row>
        <row r="366">
          <cell r="E366" t="str">
            <v>Other (Use Comments)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at &amp; Canoe Ramps"/>
      <sheetName val="Approach"/>
      <sheetName val="Span"/>
      <sheetName val="Footpath"/>
      <sheetName val="Deck"/>
      <sheetName val="Abutment"/>
      <sheetName val="Pier"/>
      <sheetName val="Members"/>
      <sheetName val="Bearing"/>
      <sheetName val="Rail"/>
    </sheetNames>
    <sheetDataSet>
      <sheetData sheetId="0">
        <row r="11">
          <cell r="W11" t="str">
            <v>Vehicular Traffic</v>
          </cell>
        </row>
        <row r="12">
          <cell r="W12" t="str">
            <v>Pedestrian Traffic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19.bin"/><Relationship Id="rId2" Type="http://schemas.openxmlformats.org/officeDocument/2006/relationships/printerSettings" Target="../printerSettings/printerSettings13.bin"/><Relationship Id="rId1" Type="http://schemas.openxmlformats.org/officeDocument/2006/relationships/hyperlink" Target="mailto:Brisbane.Standards@brisbane.qld.gov.au" TargetMode="Externa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21.bin"/><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22.bin"/><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customProperty" Target="../customProperty25.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26.bin"/><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customProperty" Target="../customProperty27.bin"/></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28.bin"/><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2" Type="http://schemas.openxmlformats.org/officeDocument/2006/relationships/customProperty" Target="../customProperty29.bin"/><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customProperty" Target="../customProperty30.bin"/><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2" Type="http://schemas.openxmlformats.org/officeDocument/2006/relationships/customProperty" Target="../customProperty31.bin"/><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2" Type="http://schemas.openxmlformats.org/officeDocument/2006/relationships/customProperty" Target="../customProperty32.bin"/><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2" Type="http://schemas.openxmlformats.org/officeDocument/2006/relationships/customProperty" Target="../customProperty33.bin"/><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2" Type="http://schemas.openxmlformats.org/officeDocument/2006/relationships/customProperty" Target="../customProperty34.bin"/><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2" Type="http://schemas.openxmlformats.org/officeDocument/2006/relationships/customProperty" Target="../customProperty35.bin"/><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2" Type="http://schemas.openxmlformats.org/officeDocument/2006/relationships/customProperty" Target="../customProperty36.bin"/><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D52"/>
  <sheetViews>
    <sheetView tabSelected="1" zoomScale="160" zoomScaleNormal="160" workbookViewId="0">
      <pane xSplit="1" ySplit="4" topLeftCell="B32" activePane="bottomRight" state="frozen"/>
      <selection pane="topRight" activeCell="B1" sqref="B1"/>
      <selection pane="bottomLeft" activeCell="A3" sqref="A3"/>
      <selection pane="bottomRight" activeCell="D33" sqref="D33"/>
    </sheetView>
  </sheetViews>
  <sheetFormatPr defaultColWidth="8.81640625" defaultRowHeight="12.5" x14ac:dyDescent="0.25"/>
  <cols>
    <col min="1" max="1" width="3.7265625" style="79" customWidth="1"/>
    <col min="2" max="2" width="7.7265625" style="394" customWidth="1"/>
    <col min="3" max="3" width="15.7265625" style="395" customWidth="1"/>
    <col min="4" max="4" width="100.7265625" style="79" customWidth="1"/>
    <col min="5" max="16384" width="8.81640625" style="79"/>
  </cols>
  <sheetData>
    <row r="1" spans="2:4" ht="20.149999999999999" customHeight="1" x14ac:dyDescent="0.25">
      <c r="B1" s="862" t="s">
        <v>0</v>
      </c>
      <c r="C1" s="862"/>
      <c r="D1" s="862"/>
    </row>
    <row r="2" spans="2:4" ht="20.149999999999999" customHeight="1" x14ac:dyDescent="0.25">
      <c r="B2" s="411" t="s">
        <v>1</v>
      </c>
      <c r="C2" s="79"/>
    </row>
    <row r="3" spans="2:4" ht="20.149999999999999" customHeight="1" thickBot="1" x14ac:dyDescent="0.3">
      <c r="B3" s="863" t="s">
        <v>2</v>
      </c>
      <c r="C3" s="863"/>
      <c r="D3" s="863"/>
    </row>
    <row r="4" spans="2:4" ht="20.149999999999999" customHeight="1" thickBot="1" x14ac:dyDescent="0.3">
      <c r="B4" s="396" t="s">
        <v>3</v>
      </c>
      <c r="C4" s="397" t="s">
        <v>4</v>
      </c>
      <c r="D4" s="398" t="s">
        <v>5</v>
      </c>
    </row>
    <row r="5" spans="2:4" ht="20.149999999999999" customHeight="1" thickBot="1" x14ac:dyDescent="0.3">
      <c r="B5" s="399">
        <v>1</v>
      </c>
      <c r="C5" s="730">
        <v>42186</v>
      </c>
      <c r="D5" s="731" t="s">
        <v>6</v>
      </c>
    </row>
    <row r="6" spans="2:4" ht="20.149999999999999" customHeight="1" x14ac:dyDescent="0.25">
      <c r="B6" s="854">
        <v>2</v>
      </c>
      <c r="C6" s="857">
        <v>42036</v>
      </c>
      <c r="D6" s="732" t="s">
        <v>7</v>
      </c>
    </row>
    <row r="7" spans="2:4" ht="20.149999999999999" customHeight="1" x14ac:dyDescent="0.25">
      <c r="B7" s="855"/>
      <c r="C7" s="858"/>
      <c r="D7" s="733" t="s">
        <v>8</v>
      </c>
    </row>
    <row r="8" spans="2:4" ht="20.149999999999999" customHeight="1" x14ac:dyDescent="0.25">
      <c r="B8" s="855"/>
      <c r="C8" s="858"/>
      <c r="D8" s="733" t="s">
        <v>9</v>
      </c>
    </row>
    <row r="9" spans="2:4" ht="20.149999999999999" customHeight="1" x14ac:dyDescent="0.25">
      <c r="B9" s="855"/>
      <c r="C9" s="858"/>
      <c r="D9" s="733" t="s">
        <v>10</v>
      </c>
    </row>
    <row r="10" spans="2:4" ht="20.149999999999999" customHeight="1" thickBot="1" x14ac:dyDescent="0.3">
      <c r="B10" s="856"/>
      <c r="C10" s="859"/>
      <c r="D10" s="734" t="s">
        <v>11</v>
      </c>
    </row>
    <row r="11" spans="2:4" ht="20.149999999999999" customHeight="1" x14ac:dyDescent="0.25">
      <c r="B11" s="854">
        <v>3</v>
      </c>
      <c r="C11" s="857">
        <v>42339</v>
      </c>
      <c r="D11" s="735" t="s">
        <v>12</v>
      </c>
    </row>
    <row r="12" spans="2:4" ht="20.149999999999999" customHeight="1" x14ac:dyDescent="0.25">
      <c r="B12" s="855"/>
      <c r="C12" s="858"/>
      <c r="D12" s="736" t="s">
        <v>13</v>
      </c>
    </row>
    <row r="13" spans="2:4" ht="20.149999999999999" customHeight="1" thickBot="1" x14ac:dyDescent="0.3">
      <c r="B13" s="856"/>
      <c r="C13" s="859"/>
      <c r="D13" s="737" t="s">
        <v>14</v>
      </c>
    </row>
    <row r="14" spans="2:4" ht="20.149999999999999" customHeight="1" thickBot="1" x14ac:dyDescent="0.3">
      <c r="B14" s="400">
        <v>4</v>
      </c>
      <c r="C14" s="738">
        <v>42370</v>
      </c>
      <c r="D14" s="739" t="s">
        <v>15</v>
      </c>
    </row>
    <row r="15" spans="2:4" ht="20.149999999999999" customHeight="1" thickBot="1" x14ac:dyDescent="0.3">
      <c r="B15" s="400">
        <v>5</v>
      </c>
      <c r="C15" s="738">
        <v>42371</v>
      </c>
      <c r="D15" s="739" t="s">
        <v>16</v>
      </c>
    </row>
    <row r="16" spans="2:4" ht="20.149999999999999" customHeight="1" x14ac:dyDescent="0.25">
      <c r="B16" s="852">
        <v>6</v>
      </c>
      <c r="C16" s="850">
        <v>42491</v>
      </c>
      <c r="D16" s="732" t="s">
        <v>17</v>
      </c>
    </row>
    <row r="17" spans="2:4" ht="20.149999999999999" customHeight="1" x14ac:dyDescent="0.25">
      <c r="B17" s="860"/>
      <c r="C17" s="861"/>
      <c r="D17" s="733" t="s">
        <v>18</v>
      </c>
    </row>
    <row r="18" spans="2:4" ht="20.149999999999999" customHeight="1" thickBot="1" x14ac:dyDescent="0.3">
      <c r="B18" s="853"/>
      <c r="C18" s="851"/>
      <c r="D18" s="734" t="s">
        <v>19</v>
      </c>
    </row>
    <row r="19" spans="2:4" ht="20.149999999999999" customHeight="1" x14ac:dyDescent="0.25">
      <c r="B19" s="854">
        <v>7</v>
      </c>
      <c r="C19" s="857">
        <v>42614</v>
      </c>
      <c r="D19" s="732" t="s">
        <v>20</v>
      </c>
    </row>
    <row r="20" spans="2:4" ht="20.149999999999999" customHeight="1" x14ac:dyDescent="0.25">
      <c r="B20" s="855"/>
      <c r="C20" s="858"/>
      <c r="D20" s="733" t="s">
        <v>21</v>
      </c>
    </row>
    <row r="21" spans="2:4" ht="20.149999999999999" customHeight="1" x14ac:dyDescent="0.25">
      <c r="B21" s="855"/>
      <c r="C21" s="858"/>
      <c r="D21" s="733" t="s">
        <v>22</v>
      </c>
    </row>
    <row r="22" spans="2:4" ht="20.149999999999999" customHeight="1" x14ac:dyDescent="0.25">
      <c r="B22" s="855"/>
      <c r="C22" s="858"/>
      <c r="D22" s="733" t="s">
        <v>23</v>
      </c>
    </row>
    <row r="23" spans="2:4" ht="20.149999999999999" customHeight="1" x14ac:dyDescent="0.25">
      <c r="B23" s="855"/>
      <c r="C23" s="858"/>
      <c r="D23" s="733" t="s">
        <v>24</v>
      </c>
    </row>
    <row r="24" spans="2:4" ht="20.149999999999999" customHeight="1" thickBot="1" x14ac:dyDescent="0.3">
      <c r="B24" s="856"/>
      <c r="C24" s="859"/>
      <c r="D24" s="737" t="s">
        <v>25</v>
      </c>
    </row>
    <row r="25" spans="2:4" ht="20.149999999999999" customHeight="1" thickBot="1" x14ac:dyDescent="0.3">
      <c r="B25" s="400">
        <v>7.1</v>
      </c>
      <c r="C25" s="738">
        <v>42675</v>
      </c>
      <c r="D25" s="739" t="s">
        <v>26</v>
      </c>
    </row>
    <row r="26" spans="2:4" ht="20.149999999999999" customHeight="1" x14ac:dyDescent="0.25">
      <c r="B26" s="854">
        <v>8</v>
      </c>
      <c r="C26" s="857">
        <v>43282</v>
      </c>
      <c r="D26" s="740" t="s">
        <v>27</v>
      </c>
    </row>
    <row r="27" spans="2:4" ht="20.149999999999999" customHeight="1" x14ac:dyDescent="0.25">
      <c r="B27" s="855"/>
      <c r="C27" s="858"/>
      <c r="D27" s="741" t="s">
        <v>28</v>
      </c>
    </row>
    <row r="28" spans="2:4" ht="20.149999999999999" customHeight="1" thickBot="1" x14ac:dyDescent="0.3">
      <c r="B28" s="856"/>
      <c r="C28" s="859"/>
      <c r="D28" s="742" t="s">
        <v>29</v>
      </c>
    </row>
    <row r="29" spans="2:4" ht="20.149999999999999" customHeight="1" x14ac:dyDescent="0.25">
      <c r="B29" s="852">
        <v>9</v>
      </c>
      <c r="C29" s="850">
        <v>43525</v>
      </c>
      <c r="D29" s="735" t="s">
        <v>30</v>
      </c>
    </row>
    <row r="30" spans="2:4" ht="20.149999999999999" customHeight="1" thickBot="1" x14ac:dyDescent="0.3">
      <c r="B30" s="853"/>
      <c r="C30" s="851"/>
      <c r="D30" s="743" t="s">
        <v>31</v>
      </c>
    </row>
    <row r="31" spans="2:4" ht="20.149999999999999" customHeight="1" thickBot="1" x14ac:dyDescent="0.3">
      <c r="B31" s="400">
        <v>10</v>
      </c>
      <c r="C31" s="738">
        <v>43586</v>
      </c>
      <c r="D31" s="743" t="s">
        <v>31</v>
      </c>
    </row>
    <row r="32" spans="2:4" ht="20.149999999999999" customHeight="1" thickBot="1" x14ac:dyDescent="0.3">
      <c r="B32" s="400">
        <v>10.1</v>
      </c>
      <c r="C32" s="738">
        <v>43617</v>
      </c>
      <c r="D32" s="743" t="s">
        <v>31</v>
      </c>
    </row>
    <row r="33" spans="2:4" ht="20.149999999999999" customHeight="1" thickBot="1" x14ac:dyDescent="0.3">
      <c r="B33" s="400">
        <v>10.199999999999999</v>
      </c>
      <c r="C33" s="738">
        <v>43647</v>
      </c>
      <c r="D33" s="743" t="s">
        <v>31</v>
      </c>
    </row>
    <row r="34" spans="2:4" ht="20.149999999999999" customHeight="1" x14ac:dyDescent="0.25">
      <c r="B34" s="852">
        <v>10.3</v>
      </c>
      <c r="C34" s="850">
        <v>43678</v>
      </c>
      <c r="D34" s="744" t="s">
        <v>32</v>
      </c>
    </row>
    <row r="35" spans="2:4" ht="20.149999999999999" customHeight="1" thickBot="1" x14ac:dyDescent="0.3">
      <c r="B35" s="853"/>
      <c r="C35" s="851"/>
      <c r="D35" s="745" t="s">
        <v>31</v>
      </c>
    </row>
    <row r="36" spans="2:4" ht="20.149999999999999" customHeight="1" thickBot="1" x14ac:dyDescent="0.3">
      <c r="B36" s="400">
        <v>10.4</v>
      </c>
      <c r="C36" s="738">
        <v>43862</v>
      </c>
      <c r="D36" s="737" t="s">
        <v>31</v>
      </c>
    </row>
    <row r="37" spans="2:4" ht="20.149999999999999" customHeight="1" x14ac:dyDescent="0.25">
      <c r="B37" s="864">
        <v>11</v>
      </c>
      <c r="C37" s="850">
        <v>44136</v>
      </c>
      <c r="D37" s="732" t="s">
        <v>33</v>
      </c>
    </row>
    <row r="38" spans="2:4" ht="20.149999999999999" customHeight="1" x14ac:dyDescent="0.25">
      <c r="B38" s="865"/>
      <c r="C38" s="861"/>
      <c r="D38" s="741" t="s">
        <v>34</v>
      </c>
    </row>
    <row r="39" spans="2:4" ht="20.149999999999999" customHeight="1" x14ac:dyDescent="0.25">
      <c r="B39" s="865"/>
      <c r="C39" s="861"/>
      <c r="D39" s="741" t="s">
        <v>35</v>
      </c>
    </row>
    <row r="40" spans="2:4" ht="20.149999999999999" customHeight="1" x14ac:dyDescent="0.25">
      <c r="B40" s="865"/>
      <c r="C40" s="861"/>
      <c r="D40" s="741" t="s">
        <v>36</v>
      </c>
    </row>
    <row r="41" spans="2:4" ht="20.149999999999999" customHeight="1" x14ac:dyDescent="0.25">
      <c r="B41" s="865"/>
      <c r="C41" s="861"/>
      <c r="D41" s="741" t="s">
        <v>37</v>
      </c>
    </row>
    <row r="42" spans="2:4" ht="20.149999999999999" customHeight="1" x14ac:dyDescent="0.25">
      <c r="B42" s="865"/>
      <c r="C42" s="861"/>
      <c r="D42" s="741" t="s">
        <v>38</v>
      </c>
    </row>
    <row r="43" spans="2:4" ht="20.149999999999999" customHeight="1" x14ac:dyDescent="0.25">
      <c r="B43" s="865"/>
      <c r="C43" s="861"/>
      <c r="D43" s="741" t="s">
        <v>39</v>
      </c>
    </row>
    <row r="44" spans="2:4" ht="20" customHeight="1" thickBot="1" x14ac:dyDescent="0.3">
      <c r="B44" s="866"/>
      <c r="C44" s="851"/>
      <c r="D44" s="745" t="s">
        <v>31</v>
      </c>
    </row>
    <row r="45" spans="2:4" ht="20" customHeight="1" x14ac:dyDescent="0.25">
      <c r="B45" s="852">
        <v>12</v>
      </c>
      <c r="C45" s="850">
        <v>45108</v>
      </c>
      <c r="D45" s="848" t="s">
        <v>3015</v>
      </c>
    </row>
    <row r="46" spans="2:4" ht="20" customHeight="1" thickBot="1" x14ac:dyDescent="0.3">
      <c r="B46" s="853"/>
      <c r="C46" s="851"/>
      <c r="D46" s="849" t="s">
        <v>3016</v>
      </c>
    </row>
    <row r="47" spans="2:4" x14ac:dyDescent="0.25">
      <c r="D47" s="847"/>
    </row>
    <row r="48" spans="2:4" x14ac:dyDescent="0.25">
      <c r="D48" s="847"/>
    </row>
    <row r="49" spans="4:4" x14ac:dyDescent="0.25">
      <c r="D49" s="847"/>
    </row>
    <row r="50" spans="4:4" x14ac:dyDescent="0.25">
      <c r="D50" s="847"/>
    </row>
    <row r="51" spans="4:4" x14ac:dyDescent="0.25">
      <c r="D51" s="847"/>
    </row>
    <row r="52" spans="4:4" x14ac:dyDescent="0.25">
      <c r="D52" s="847"/>
    </row>
  </sheetData>
  <sheetProtection algorithmName="SHA-512" hashValue="Fo4E+b4WvfAkXNvR8ltcGlczXPY93jWf/ouRm3VUI4ndtODQuA3Liqc0Mb0vjIUMpbzvuVBZ0HgwTdWISjUiUQ==" saltValue="P1hok1k/6R00/78YcR1K3A==" spinCount="100000" sheet="1" objects="1" scenarios="1"/>
  <mergeCells count="20">
    <mergeCell ref="B1:D1"/>
    <mergeCell ref="B3:D3"/>
    <mergeCell ref="B6:B10"/>
    <mergeCell ref="C6:C10"/>
    <mergeCell ref="B11:B13"/>
    <mergeCell ref="C11:C13"/>
    <mergeCell ref="C45:C46"/>
    <mergeCell ref="B45:B46"/>
    <mergeCell ref="B19:B24"/>
    <mergeCell ref="C19:C24"/>
    <mergeCell ref="B16:B18"/>
    <mergeCell ref="C16:C18"/>
    <mergeCell ref="C34:C35"/>
    <mergeCell ref="B34:B35"/>
    <mergeCell ref="C29:C30"/>
    <mergeCell ref="B29:B30"/>
    <mergeCell ref="C26:C28"/>
    <mergeCell ref="B26:B28"/>
    <mergeCell ref="C37:C44"/>
    <mergeCell ref="B37:B44"/>
  </mergeCells>
  <pageMargins left="0.70866141732283472" right="0.70866141732283472" top="0.74803149606299213" bottom="0.74803149606299213" header="0.31496062992125984" footer="0.31496062992125984"/>
  <pageSetup paperSize="9" scale="93" orientation="landscape" r:id="rId1"/>
  <headerFooter>
    <oddFooter>&amp;C_x000D_&amp;1#&amp;"Arial"&amp;10&amp;KFF0000 SECURITY LABEL: OFFICIAL</oddFooter>
  </headerFooter>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pageSetUpPr fitToPage="1"/>
  </sheetPr>
  <dimension ref="A1:AC18"/>
  <sheetViews>
    <sheetView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ColWidth="9.1796875" defaultRowHeight="12.5" x14ac:dyDescent="0.25"/>
  <cols>
    <col min="1" max="2" width="12.7265625" style="1" customWidth="1"/>
    <col min="3" max="3" width="20.7265625" style="1" customWidth="1"/>
    <col min="4" max="5" width="25.7265625" style="1" customWidth="1"/>
    <col min="6" max="6" width="12.7265625" style="1" customWidth="1"/>
    <col min="7" max="7" width="18.26953125" style="1" customWidth="1"/>
    <col min="8" max="9" width="15.7265625" style="1" customWidth="1"/>
    <col min="10" max="15" width="20.7265625" style="1" customWidth="1"/>
    <col min="16" max="18" width="12.7265625" style="1" customWidth="1"/>
    <col min="19" max="27" width="20.7265625" style="1" customWidth="1"/>
    <col min="28" max="28" width="15.7265625" style="1" customWidth="1"/>
    <col min="29" max="29" width="50.7265625" style="1" customWidth="1"/>
    <col min="30" max="16384" width="9.1796875" style="1"/>
  </cols>
  <sheetData>
    <row r="1" spans="1:29" ht="17.5" x14ac:dyDescent="0.35">
      <c r="A1" s="20" t="s">
        <v>408</v>
      </c>
      <c r="B1" s="20"/>
      <c r="C1" s="20"/>
    </row>
    <row r="2" spans="1:29" ht="20.149999999999999" customHeight="1" thickBot="1" x14ac:dyDescent="0.3"/>
    <row r="3" spans="1:29" ht="42" customHeight="1" thickBot="1" x14ac:dyDescent="0.3">
      <c r="A3" s="324" t="s">
        <v>41</v>
      </c>
      <c r="B3" s="761" t="s">
        <v>42</v>
      </c>
      <c r="C3" s="758" t="s">
        <v>43</v>
      </c>
      <c r="D3" s="758" t="s">
        <v>44</v>
      </c>
      <c r="E3" s="758" t="s">
        <v>45</v>
      </c>
      <c r="F3" s="758" t="s">
        <v>46</v>
      </c>
      <c r="G3" s="761" t="s">
        <v>47</v>
      </c>
      <c r="H3" s="758" t="s">
        <v>375</v>
      </c>
      <c r="I3" s="758" t="s">
        <v>49</v>
      </c>
      <c r="J3" s="758" t="s">
        <v>409</v>
      </c>
      <c r="K3" s="758" t="s">
        <v>410</v>
      </c>
      <c r="L3" s="758" t="s">
        <v>411</v>
      </c>
      <c r="M3" s="758" t="s">
        <v>412</v>
      </c>
      <c r="N3" s="758" t="s">
        <v>413</v>
      </c>
      <c r="O3" s="758" t="s">
        <v>414</v>
      </c>
      <c r="P3" s="758" t="s">
        <v>52</v>
      </c>
      <c r="Q3" s="758" t="s">
        <v>53</v>
      </c>
      <c r="R3" s="758" t="s">
        <v>415</v>
      </c>
      <c r="S3" s="758" t="s">
        <v>416</v>
      </c>
      <c r="T3" s="758" t="s">
        <v>417</v>
      </c>
      <c r="U3" s="758" t="s">
        <v>418</v>
      </c>
      <c r="V3" s="758" t="s">
        <v>419</v>
      </c>
      <c r="W3" s="758" t="s">
        <v>420</v>
      </c>
      <c r="X3" s="758" t="s">
        <v>421</v>
      </c>
      <c r="Y3" s="758" t="s">
        <v>422</v>
      </c>
      <c r="Z3" s="758" t="s">
        <v>423</v>
      </c>
      <c r="AA3" s="758" t="s">
        <v>424</v>
      </c>
      <c r="AB3" s="762" t="s">
        <v>58</v>
      </c>
      <c r="AC3" s="331" t="s">
        <v>59</v>
      </c>
    </row>
    <row r="4" spans="1:29" s="97" customFormat="1" ht="101" thickTop="1" thickBot="1" x14ac:dyDescent="0.25">
      <c r="A4" s="755" t="s">
        <v>60</v>
      </c>
      <c r="B4" s="362" t="s">
        <v>404</v>
      </c>
      <c r="C4" s="755" t="s">
        <v>62</v>
      </c>
      <c r="D4" s="755"/>
      <c r="E4" s="755"/>
      <c r="F4" s="755" t="s">
        <v>63</v>
      </c>
      <c r="G4" s="362" t="s">
        <v>64</v>
      </c>
      <c r="H4" s="755"/>
      <c r="I4" s="755"/>
      <c r="J4" s="755" t="s">
        <v>425</v>
      </c>
      <c r="K4" s="755" t="s">
        <v>426</v>
      </c>
      <c r="L4" s="755" t="s">
        <v>427</v>
      </c>
      <c r="M4" s="755" t="s">
        <v>428</v>
      </c>
      <c r="N4" s="755" t="s">
        <v>429</v>
      </c>
      <c r="O4" s="755" t="s">
        <v>429</v>
      </c>
      <c r="P4" s="755" t="s">
        <v>430</v>
      </c>
      <c r="Q4" s="755" t="s">
        <v>431</v>
      </c>
      <c r="R4" s="755" t="s">
        <v>432</v>
      </c>
      <c r="S4" s="755" t="s">
        <v>433</v>
      </c>
      <c r="T4" s="755" t="s">
        <v>434</v>
      </c>
      <c r="U4" s="755" t="s">
        <v>435</v>
      </c>
      <c r="V4" s="755"/>
      <c r="W4" s="755" t="s">
        <v>436</v>
      </c>
      <c r="X4" s="755" t="s">
        <v>437</v>
      </c>
      <c r="Y4" s="755" t="s">
        <v>438</v>
      </c>
      <c r="Z4" s="755" t="s">
        <v>439</v>
      </c>
      <c r="AA4" s="755" t="s">
        <v>440</v>
      </c>
      <c r="AB4" s="755" t="s">
        <v>68</v>
      </c>
      <c r="AC4" s="283"/>
    </row>
    <row r="5" spans="1:29" s="34" customFormat="1" ht="20.149999999999999" customHeight="1" x14ac:dyDescent="0.25">
      <c r="A5" s="143"/>
      <c r="B5" s="328"/>
      <c r="C5" s="489"/>
      <c r="D5" s="87"/>
      <c r="E5" s="489"/>
      <c r="F5" s="325"/>
      <c r="G5" s="328"/>
      <c r="H5" s="179"/>
      <c r="I5" s="502"/>
      <c r="J5" s="489"/>
      <c r="K5" s="489"/>
      <c r="L5" s="489"/>
      <c r="M5" s="489"/>
      <c r="N5" s="489"/>
      <c r="O5" s="489"/>
      <c r="P5" s="87"/>
      <c r="Q5" s="87"/>
      <c r="R5" s="87"/>
      <c r="S5" s="489"/>
      <c r="T5" s="489"/>
      <c r="U5" s="489"/>
      <c r="V5" s="489"/>
      <c r="W5" s="489"/>
      <c r="X5" s="489"/>
      <c r="Y5" s="489"/>
      <c r="Z5" s="489"/>
      <c r="AA5" s="489"/>
      <c r="AB5" s="401"/>
      <c r="AC5" s="284"/>
    </row>
    <row r="6" spans="1:29" s="34" customFormat="1" ht="20.149999999999999" customHeight="1" x14ac:dyDescent="0.25">
      <c r="A6" s="146"/>
      <c r="B6" s="329"/>
      <c r="C6" s="490"/>
      <c r="D6" s="94"/>
      <c r="E6" s="490"/>
      <c r="F6" s="326"/>
      <c r="G6" s="329"/>
      <c r="H6" s="179"/>
      <c r="I6" s="503"/>
      <c r="J6" s="490"/>
      <c r="K6" s="490"/>
      <c r="L6" s="490"/>
      <c r="M6" s="490"/>
      <c r="N6" s="490"/>
      <c r="O6" s="490"/>
      <c r="P6" s="94"/>
      <c r="Q6" s="94"/>
      <c r="R6" s="94"/>
      <c r="S6" s="490"/>
      <c r="T6" s="490"/>
      <c r="U6" s="490"/>
      <c r="V6" s="490"/>
      <c r="W6" s="490"/>
      <c r="X6" s="490"/>
      <c r="Y6" s="490"/>
      <c r="Z6" s="490"/>
      <c r="AA6" s="490"/>
      <c r="AB6" s="401"/>
      <c r="AC6" s="286"/>
    </row>
    <row r="7" spans="1:29" s="34" customFormat="1" ht="20.149999999999999" customHeight="1" x14ac:dyDescent="0.25">
      <c r="A7" s="146"/>
      <c r="B7" s="329"/>
      <c r="C7" s="490"/>
      <c r="D7" s="94"/>
      <c r="E7" s="490"/>
      <c r="F7" s="326"/>
      <c r="G7" s="329"/>
      <c r="H7" s="179"/>
      <c r="I7" s="503"/>
      <c r="J7" s="490"/>
      <c r="K7" s="490"/>
      <c r="L7" s="490"/>
      <c r="M7" s="490"/>
      <c r="N7" s="490"/>
      <c r="O7" s="490"/>
      <c r="P7" s="94"/>
      <c r="Q7" s="94"/>
      <c r="R7" s="94"/>
      <c r="S7" s="490"/>
      <c r="T7" s="490"/>
      <c r="U7" s="490"/>
      <c r="V7" s="490"/>
      <c r="W7" s="490"/>
      <c r="X7" s="490"/>
      <c r="Y7" s="490"/>
      <c r="Z7" s="490"/>
      <c r="AA7" s="490"/>
      <c r="AB7" s="401"/>
      <c r="AC7" s="286"/>
    </row>
    <row r="8" spans="1:29" s="34" customFormat="1" ht="20.149999999999999" customHeight="1" x14ac:dyDescent="0.25">
      <c r="A8" s="149"/>
      <c r="B8" s="329"/>
      <c r="C8" s="490"/>
      <c r="D8" s="88"/>
      <c r="E8" s="491"/>
      <c r="F8" s="326"/>
      <c r="G8" s="329"/>
      <c r="H8" s="180"/>
      <c r="I8" s="503"/>
      <c r="J8" s="491"/>
      <c r="K8" s="491"/>
      <c r="L8" s="491"/>
      <c r="M8" s="491"/>
      <c r="N8" s="491"/>
      <c r="O8" s="491"/>
      <c r="P8" s="88"/>
      <c r="Q8" s="88"/>
      <c r="R8" s="88"/>
      <c r="S8" s="491"/>
      <c r="T8" s="491"/>
      <c r="U8" s="491"/>
      <c r="V8" s="491"/>
      <c r="W8" s="491"/>
      <c r="X8" s="491"/>
      <c r="Y8" s="491"/>
      <c r="Z8" s="491"/>
      <c r="AA8" s="491"/>
      <c r="AB8" s="401"/>
      <c r="AC8" s="286"/>
    </row>
    <row r="9" spans="1:29" s="34" customFormat="1" ht="20.149999999999999" customHeight="1" x14ac:dyDescent="0.25">
      <c r="A9" s="149"/>
      <c r="B9" s="292"/>
      <c r="C9" s="491"/>
      <c r="D9" s="88"/>
      <c r="E9" s="491"/>
      <c r="F9" s="326"/>
      <c r="G9" s="292"/>
      <c r="H9" s="180"/>
      <c r="I9" s="504"/>
      <c r="J9" s="491"/>
      <c r="K9" s="491"/>
      <c r="L9" s="491"/>
      <c r="M9" s="491"/>
      <c r="N9" s="491"/>
      <c r="O9" s="491"/>
      <c r="P9" s="88"/>
      <c r="Q9" s="88"/>
      <c r="R9" s="88"/>
      <c r="S9" s="491"/>
      <c r="T9" s="491"/>
      <c r="U9" s="491"/>
      <c r="V9" s="491"/>
      <c r="W9" s="491"/>
      <c r="X9" s="491"/>
      <c r="Y9" s="491"/>
      <c r="Z9" s="491"/>
      <c r="AA9" s="491"/>
      <c r="AB9" s="401"/>
      <c r="AC9" s="286"/>
    </row>
    <row r="10" spans="1:29" s="34" customFormat="1" ht="20.149999999999999" customHeight="1" x14ac:dyDescent="0.25">
      <c r="A10" s="149"/>
      <c r="B10" s="292"/>
      <c r="C10" s="491"/>
      <c r="D10" s="88"/>
      <c r="E10" s="491"/>
      <c r="F10" s="326"/>
      <c r="G10" s="292"/>
      <c r="H10" s="180"/>
      <c r="I10" s="504"/>
      <c r="J10" s="491"/>
      <c r="K10" s="491"/>
      <c r="L10" s="491"/>
      <c r="M10" s="491"/>
      <c r="N10" s="491"/>
      <c r="O10" s="491"/>
      <c r="P10" s="88"/>
      <c r="Q10" s="88"/>
      <c r="R10" s="88"/>
      <c r="S10" s="491"/>
      <c r="T10" s="491"/>
      <c r="U10" s="491"/>
      <c r="V10" s="491"/>
      <c r="W10" s="491"/>
      <c r="X10" s="491"/>
      <c r="Y10" s="491"/>
      <c r="Z10" s="491"/>
      <c r="AA10" s="491"/>
      <c r="AB10" s="401"/>
      <c r="AC10" s="286"/>
    </row>
    <row r="11" spans="1:29" s="34" customFormat="1" ht="20.149999999999999" customHeight="1" thickBot="1" x14ac:dyDescent="0.3">
      <c r="A11" s="152"/>
      <c r="B11" s="293"/>
      <c r="C11" s="492"/>
      <c r="D11" s="153"/>
      <c r="E11" s="492"/>
      <c r="F11" s="327"/>
      <c r="G11" s="293"/>
      <c r="H11" s="181"/>
      <c r="I11" s="505"/>
      <c r="J11" s="492"/>
      <c r="K11" s="492"/>
      <c r="L11" s="492"/>
      <c r="M11" s="492"/>
      <c r="N11" s="492"/>
      <c r="O11" s="492"/>
      <c r="P11" s="153"/>
      <c r="Q11" s="153"/>
      <c r="R11" s="153"/>
      <c r="S11" s="492"/>
      <c r="T11" s="492"/>
      <c r="U11" s="492"/>
      <c r="V11" s="492"/>
      <c r="W11" s="492"/>
      <c r="X11" s="492"/>
      <c r="Y11" s="492"/>
      <c r="Z11" s="492"/>
      <c r="AA11" s="492"/>
      <c r="AB11" s="402"/>
      <c r="AC11" s="287"/>
    </row>
    <row r="12" spans="1:29" s="3" customFormat="1" ht="20.149999999999999" customHeight="1" x14ac:dyDescent="0.25"/>
    <row r="13" spans="1:29" s="3" customFormat="1" ht="20.149999999999999" customHeight="1" x14ac:dyDescent="0.25">
      <c r="A13" s="41" t="s">
        <v>69</v>
      </c>
      <c r="B13" s="41"/>
      <c r="C13" s="41"/>
    </row>
    <row r="14" spans="1:29" s="3" customFormat="1" ht="20.149999999999999" customHeight="1" x14ac:dyDescent="0.25">
      <c r="A14" s="867" t="s">
        <v>70</v>
      </c>
      <c r="B14" s="867"/>
      <c r="C14" s="867"/>
      <c r="D14" s="867"/>
      <c r="E14" s="867"/>
      <c r="F14" s="867"/>
    </row>
    <row r="15" spans="1:29" s="3" customFormat="1" ht="55.4" customHeight="1" x14ac:dyDescent="0.25">
      <c r="A15" s="388" t="s">
        <v>71</v>
      </c>
      <c r="B15" s="868" t="s">
        <v>72</v>
      </c>
      <c r="C15" s="868"/>
      <c r="D15" s="868"/>
      <c r="E15" s="868"/>
      <c r="F15" s="868"/>
    </row>
    <row r="16" spans="1:29" s="3" customFormat="1" ht="55.4" customHeight="1" x14ac:dyDescent="0.25">
      <c r="B16" s="868" t="s">
        <v>73</v>
      </c>
      <c r="C16" s="868"/>
      <c r="D16" s="868"/>
      <c r="E16" s="868"/>
      <c r="F16" s="868"/>
    </row>
    <row r="17" spans="1:6" ht="13" x14ac:dyDescent="0.25">
      <c r="A17" s="71"/>
      <c r="B17" s="39" t="s">
        <v>74</v>
      </c>
      <c r="C17" s="25"/>
      <c r="D17" s="3"/>
      <c r="E17" s="3"/>
      <c r="F17" s="3"/>
    </row>
    <row r="18" spans="1:6" ht="13" x14ac:dyDescent="0.25">
      <c r="A18" s="295"/>
      <c r="B18" s="366" t="s">
        <v>75</v>
      </c>
      <c r="C18"/>
      <c r="D18" s="3"/>
      <c r="E18" s="3"/>
      <c r="F18" s="3"/>
    </row>
  </sheetData>
  <sheetProtection password="E53C" sheet="1" objects="1" scenarios="1" insertRows="0"/>
  <mergeCells count="3">
    <mergeCell ref="A14:F14"/>
    <mergeCell ref="B15:F15"/>
    <mergeCell ref="B16:F16"/>
  </mergeCells>
  <dataValidations count="19">
    <dataValidation type="list" allowBlank="1" showInputMessage="1" showErrorMessage="1" sqref="P5:P11" xr:uid="{00000000-0002-0000-0900-000000000000}">
      <formula1>Traffic</formula1>
    </dataValidation>
    <dataValidation type="list" allowBlank="1" showInputMessage="1" showErrorMessage="1" promptTitle="Construction Type" prompt="Cast in-situ or precast?" sqref="J5:J11" xr:uid="{00000000-0002-0000-0900-000001000000}">
      <formula1>TIM_ConType</formula1>
    </dataValidation>
    <dataValidation type="list" allowBlank="1" showInputMessage="1" showErrorMessage="1" promptTitle="Precast Island" prompt="Precast island type from standard types." sqref="K5:K11" xr:uid="{00000000-0002-0000-0900-000002000000}">
      <formula1>TIM_PrecastIslType</formula1>
    </dataValidation>
    <dataValidation type="list" allowBlank="1" showInputMessage="1" showErrorMessage="1" promptTitle="Kerb and Channel Type" prompt="Traffic island/median surrounding kerb and channel type_x000a_" sqref="L5:L11" xr:uid="{00000000-0002-0000-0900-000003000000}">
      <formula1>TIM_CKCType</formula1>
    </dataValidation>
    <dataValidation type="list" showInputMessage="1" showErrorMessage="1" promptTitle="Kerb and Channel Profile" prompt="Traffic island/median kerb and/or channel profile." sqref="M5:M11" xr:uid="{00000000-0002-0000-0900-000004000000}">
      <formula1>TIM_CKCProfile</formula1>
    </dataValidation>
    <dataValidation type="list" allowBlank="1" showInputMessage="1" showErrorMessage="1" promptTitle="Retaining walls" prompt="Is there a retaining wall or similar present?" sqref="V5:V11" xr:uid="{00000000-0002-0000-0900-000005000000}">
      <formula1>TIM_RWType</formula1>
    </dataValidation>
    <dataValidation type="list" allowBlank="1" showInputMessage="1" showErrorMessage="1" promptTitle="Open drain material" prompt="What materialis the open drain made of?" sqref="X5:X11" xr:uid="{00000000-0002-0000-0900-000006000000}">
      <formula1>TIM_OpDnMat</formula1>
    </dataValidation>
    <dataValidation type="list" allowBlank="1" showInputMessage="1" showErrorMessage="1" promptTitle="Kerb ramp type" prompt="What type of kerb ramps are present?" sqref="Y5:Y11" xr:uid="{00000000-0002-0000-0900-000007000000}">
      <formula1>TIM_KerbRampType</formula1>
    </dataValidation>
    <dataValidation type="list" allowBlank="1" showInputMessage="1" showErrorMessage="1" promptTitle="Kerb Ramp Alignment" prompt="Are the kerb ramps correctly aligned to the path of travel?" sqref="Z5:Z11" xr:uid="{00000000-0002-0000-0900-000008000000}">
      <formula1>KRAlignment</formula1>
    </dataValidation>
    <dataValidation type="list" allowBlank="1" showInputMessage="1" showErrorMessage="1" promptTitle="TGSI" prompt="TGSI functions?" sqref="AA5:AA11" xr:uid="{00000000-0002-0000-0900-000009000000}">
      <formula1>KRFunc</formula1>
    </dataValidation>
    <dataValidation type="list" allowBlank="1" showInputMessage="1" showErrorMessage="1" errorTitle="Wrong code" error="Please choose valid suburb name from drop down list_x000a_" promptTitle="Suburb Names" sqref="E5:E11" xr:uid="{00000000-0002-0000-0900-00000A000000}">
      <formula1>AASuburbNameList</formula1>
    </dataValidation>
    <dataValidation type="list" allowBlank="1" showInputMessage="1" showErrorMessage="1" promptTitle="Island Infill" prompt="What is, if any, the paved island ifill?" sqref="S5:S11" xr:uid="{00000000-0002-0000-0900-00000B000000}">
      <formula1>TIM_PavedSur</formula1>
    </dataValidation>
    <dataValidation type="list" allowBlank="1" showInputMessage="1" showErrorMessage="1" promptTitle="Kerb material" prompt="What is the material of the kerb?_x000a_" sqref="N5:N11" xr:uid="{00000000-0002-0000-0900-00000C000000}">
      <formula1>TIM_CKCMaterail</formula1>
    </dataValidation>
    <dataValidation type="list" allowBlank="1" showInputMessage="1" showErrorMessage="1" promptTitle="Channel material" prompt="What is the material of the channel?_x000a_" sqref="O5:O11" xr:uid="{00000000-0002-0000-0900-00000D000000}">
      <formula1>TIM_CKCMaterail</formula1>
    </dataValidation>
    <dataValidation type="list" allowBlank="1" showInputMessage="1" showErrorMessage="1" promptTitle="Island Infill" prompt="What is, if any, the unpaved island ifill?" sqref="T5:T11" xr:uid="{00000000-0002-0000-0900-00000E000000}">
      <formula1>TIM_UnpavedSur</formula1>
    </dataValidation>
    <dataValidation type="list" allowBlank="1" showInputMessage="1" showErrorMessage="1" promptTitle="Open drain" prompt="What type of open drain is present?" sqref="W5:W11" xr:uid="{00000000-0002-0000-0900-00000F000000}">
      <formula1>TIM_OpDnType</formula1>
    </dataValidation>
    <dataValidation type="list" allowBlank="1" showInputMessage="1" showErrorMessage="1" promptTitle="Asset Status" prompt="Is the asset being:_x000a_- Created (new);_x000a_- Removed (physically removed); or_x000a_- Abandoned (in-situ)." sqref="C5:C11" xr:uid="{00000000-0002-0000-0900-000010000000}">
      <formula1>AssetStatus</formula1>
    </dataValidation>
    <dataValidation type="list" allowBlank="1" showInputMessage="1" showErrorMessage="1" promptTitle="Asset Owner" prompt="Owner of the asset" sqref="I5:I11" xr:uid="{00000000-0002-0000-0900-000011000000}">
      <formula1>AssetOwner</formula1>
    </dataValidation>
    <dataValidation type="list" allowBlank="1" showInputMessage="1" showErrorMessage="1" promptTitle="Landscape Elements" prompt="What landscape elements are present - may be more than one." sqref="U5:U11" xr:uid="{00000000-0002-0000-0900-000012000000}">
      <formula1>TIM_LandElements</formula1>
    </dataValidation>
  </dataValidations>
  <pageMargins left="0.70866141732283472" right="0.70866141732283472" top="0.74803149606299213" bottom="0.74803149606299213" header="0.31496062992125984" footer="0.31496062992125984"/>
  <pageSetup paperSize="8" scale="37" fitToHeight="10" orientation="landscape" r:id="rId1"/>
  <headerFooter>
    <oddHeader>&amp;L&amp;"Arial,Bold"Brisbane City Council&amp;R&amp;"Arial,Bold"Infrastructure Installation and Construction Resource Manual</oddHeader>
    <oddFooter>&amp;L&amp;"Arial,Bold"Appendix N - Asset Registers&amp;C_x000D_&amp;1#&amp;"Arial"&amp;10&amp;KFF0000 SECURITY LABEL: OFFICIAL&amp;R&amp;"Arial,Bold"&amp;A</oddFooter>
  </headerFooter>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060"/>
    <pageSetUpPr fitToPage="1"/>
  </sheetPr>
  <dimension ref="A1:R18"/>
  <sheetViews>
    <sheetView workbookViewId="0">
      <pane xSplit="2" ySplit="4" topLeftCell="C5" activePane="bottomRight" state="frozen"/>
      <selection pane="topRight" activeCell="C1" sqref="C1"/>
      <selection pane="bottomLeft" activeCell="A5" sqref="A5"/>
      <selection pane="bottomRight" activeCell="M34" sqref="M32:N34"/>
    </sheetView>
  </sheetViews>
  <sheetFormatPr defaultColWidth="9.1796875" defaultRowHeight="12.5" x14ac:dyDescent="0.25"/>
  <cols>
    <col min="1" max="2" width="12.7265625" style="1" customWidth="1"/>
    <col min="3" max="3" width="20.7265625" style="1" customWidth="1"/>
    <col min="4" max="5" width="25.7265625" style="1" customWidth="1"/>
    <col min="6" max="6" width="12.7265625" style="1" customWidth="1"/>
    <col min="7" max="7" width="18.26953125" style="1" customWidth="1"/>
    <col min="8" max="9" width="15.7265625" style="1" customWidth="1"/>
    <col min="10" max="15" width="20.7265625" style="1" customWidth="1"/>
    <col min="16" max="17" width="15.7265625" style="1" customWidth="1"/>
    <col min="18" max="18" width="50.7265625" style="1" customWidth="1"/>
    <col min="19" max="19" width="32.26953125" style="1" customWidth="1"/>
    <col min="20" max="20" width="13.7265625" style="1" customWidth="1"/>
    <col min="21" max="21" width="12.26953125" style="1" customWidth="1"/>
    <col min="22" max="22" width="10.26953125" style="1" customWidth="1"/>
    <col min="23" max="23" width="11.26953125" style="1" customWidth="1"/>
    <col min="24" max="24" width="10.7265625" style="1" customWidth="1"/>
    <col min="25" max="25" width="13.26953125" style="1" customWidth="1"/>
    <col min="26" max="27" width="9.1796875" style="1"/>
    <col min="28" max="28" width="10.26953125" style="1" customWidth="1"/>
    <col min="29" max="16384" width="9.1796875" style="1"/>
  </cols>
  <sheetData>
    <row r="1" spans="1:18" ht="17.5" x14ac:dyDescent="0.35">
      <c r="A1" s="20" t="s">
        <v>441</v>
      </c>
      <c r="B1" s="20"/>
      <c r="C1" s="20"/>
    </row>
    <row r="2" spans="1:18" ht="20.149999999999999" customHeight="1" thickBot="1" x14ac:dyDescent="0.3"/>
    <row r="3" spans="1:18" s="2" customFormat="1" ht="42" customHeight="1" thickBot="1" x14ac:dyDescent="0.3">
      <c r="A3" s="324" t="s">
        <v>41</v>
      </c>
      <c r="B3" s="761" t="s">
        <v>42</v>
      </c>
      <c r="C3" s="758" t="s">
        <v>43</v>
      </c>
      <c r="D3" s="758" t="s">
        <v>44</v>
      </c>
      <c r="E3" s="758" t="s">
        <v>45</v>
      </c>
      <c r="F3" s="758" t="s">
        <v>46</v>
      </c>
      <c r="G3" s="761" t="s">
        <v>47</v>
      </c>
      <c r="H3" s="758" t="s">
        <v>375</v>
      </c>
      <c r="I3" s="758" t="s">
        <v>49</v>
      </c>
      <c r="J3" s="758" t="s">
        <v>411</v>
      </c>
      <c r="K3" s="758" t="s">
        <v>442</v>
      </c>
      <c r="L3" s="758" t="s">
        <v>413</v>
      </c>
      <c r="M3" s="758" t="s">
        <v>414</v>
      </c>
      <c r="N3" s="758" t="s">
        <v>443</v>
      </c>
      <c r="O3" s="758" t="s">
        <v>377</v>
      </c>
      <c r="P3" s="758" t="s">
        <v>52</v>
      </c>
      <c r="Q3" s="762" t="s">
        <v>58</v>
      </c>
      <c r="R3" s="331" t="s">
        <v>59</v>
      </c>
    </row>
    <row r="4" spans="1:18" s="19" customFormat="1" ht="61" thickTop="1" thickBot="1" x14ac:dyDescent="0.3">
      <c r="A4" s="755" t="s">
        <v>60</v>
      </c>
      <c r="B4" s="362" t="s">
        <v>404</v>
      </c>
      <c r="C4" s="755" t="s">
        <v>62</v>
      </c>
      <c r="D4" s="755"/>
      <c r="E4" s="755"/>
      <c r="F4" s="755" t="s">
        <v>63</v>
      </c>
      <c r="G4" s="362" t="s">
        <v>64</v>
      </c>
      <c r="H4" s="755"/>
      <c r="I4" s="755"/>
      <c r="J4" s="755" t="s">
        <v>444</v>
      </c>
      <c r="K4" s="755" t="s">
        <v>428</v>
      </c>
      <c r="L4" s="755" t="s">
        <v>445</v>
      </c>
      <c r="M4" s="755" t="s">
        <v>445</v>
      </c>
      <c r="N4" s="755" t="s">
        <v>446</v>
      </c>
      <c r="O4" s="755" t="s">
        <v>406</v>
      </c>
      <c r="P4" s="755"/>
      <c r="Q4" s="755" t="s">
        <v>68</v>
      </c>
      <c r="R4" s="283"/>
    </row>
    <row r="5" spans="1:18" s="104" customFormat="1" ht="20.149999999999999" customHeight="1" x14ac:dyDescent="0.25">
      <c r="A5" s="143"/>
      <c r="B5" s="351"/>
      <c r="C5" s="489"/>
      <c r="D5" s="87"/>
      <c r="E5" s="489"/>
      <c r="F5" s="347"/>
      <c r="G5" s="351"/>
      <c r="H5" s="179"/>
      <c r="I5" s="502"/>
      <c r="J5" s="489"/>
      <c r="K5" s="489"/>
      <c r="L5" s="489"/>
      <c r="M5" s="489"/>
      <c r="N5" s="87"/>
      <c r="O5" s="87"/>
      <c r="P5" s="87"/>
      <c r="Q5" s="401"/>
      <c r="R5" s="284"/>
    </row>
    <row r="6" spans="1:18" s="104" customFormat="1" ht="20.149999999999999" customHeight="1" x14ac:dyDescent="0.25">
      <c r="A6" s="146"/>
      <c r="B6" s="295"/>
      <c r="C6" s="490"/>
      <c r="D6" s="94"/>
      <c r="E6" s="490"/>
      <c r="F6" s="348"/>
      <c r="G6" s="295"/>
      <c r="H6" s="179"/>
      <c r="I6" s="503"/>
      <c r="J6" s="490"/>
      <c r="K6" s="490"/>
      <c r="L6" s="490"/>
      <c r="M6" s="490"/>
      <c r="N6" s="94"/>
      <c r="O6" s="94"/>
      <c r="P6" s="94"/>
      <c r="Q6" s="401"/>
      <c r="R6" s="286"/>
    </row>
    <row r="7" spans="1:18" s="104" customFormat="1" ht="20.149999999999999" customHeight="1" x14ac:dyDescent="0.25">
      <c r="A7" s="146"/>
      <c r="B7" s="295"/>
      <c r="C7" s="490"/>
      <c r="D7" s="94"/>
      <c r="E7" s="490"/>
      <c r="F7" s="348"/>
      <c r="G7" s="295"/>
      <c r="H7" s="179"/>
      <c r="I7" s="503"/>
      <c r="J7" s="490"/>
      <c r="K7" s="490"/>
      <c r="L7" s="490"/>
      <c r="M7" s="490"/>
      <c r="N7" s="94"/>
      <c r="O7" s="94"/>
      <c r="P7" s="94"/>
      <c r="Q7" s="401"/>
      <c r="R7" s="286"/>
    </row>
    <row r="8" spans="1:18" s="104" customFormat="1" ht="20.149999999999999" customHeight="1" x14ac:dyDescent="0.25">
      <c r="A8" s="149"/>
      <c r="B8" s="295"/>
      <c r="C8" s="490"/>
      <c r="D8" s="88"/>
      <c r="E8" s="490"/>
      <c r="F8" s="349"/>
      <c r="G8" s="295"/>
      <c r="H8" s="180"/>
      <c r="I8" s="503"/>
      <c r="J8" s="491"/>
      <c r="K8" s="491"/>
      <c r="L8" s="491"/>
      <c r="M8" s="491"/>
      <c r="N8" s="88"/>
      <c r="O8" s="94"/>
      <c r="P8" s="94"/>
      <c r="Q8" s="401"/>
      <c r="R8" s="286"/>
    </row>
    <row r="9" spans="1:18" s="104" customFormat="1" ht="20.149999999999999" customHeight="1" x14ac:dyDescent="0.25">
      <c r="A9" s="149"/>
      <c r="B9" s="296"/>
      <c r="C9" s="491"/>
      <c r="D9" s="88"/>
      <c r="E9" s="491"/>
      <c r="F9" s="349"/>
      <c r="G9" s="296"/>
      <c r="H9" s="180"/>
      <c r="I9" s="504"/>
      <c r="J9" s="491"/>
      <c r="K9" s="491"/>
      <c r="L9" s="491"/>
      <c r="M9" s="491"/>
      <c r="N9" s="88"/>
      <c r="O9" s="94"/>
      <c r="P9" s="94"/>
      <c r="Q9" s="401"/>
      <c r="R9" s="286"/>
    </row>
    <row r="10" spans="1:18" s="104" customFormat="1" ht="20.149999999999999" customHeight="1" x14ac:dyDescent="0.25">
      <c r="A10" s="149"/>
      <c r="B10" s="296"/>
      <c r="C10" s="491"/>
      <c r="D10" s="88"/>
      <c r="E10" s="491"/>
      <c r="F10" s="349"/>
      <c r="G10" s="296"/>
      <c r="H10" s="180"/>
      <c r="I10" s="504"/>
      <c r="J10" s="491"/>
      <c r="K10" s="491"/>
      <c r="L10" s="491"/>
      <c r="M10" s="491"/>
      <c r="N10" s="88"/>
      <c r="O10" s="88"/>
      <c r="P10" s="88"/>
      <c r="Q10" s="401"/>
      <c r="R10" s="309"/>
    </row>
    <row r="11" spans="1:18" s="104" customFormat="1" ht="20.149999999999999" customHeight="1" thickBot="1" x14ac:dyDescent="0.3">
      <c r="A11" s="152"/>
      <c r="B11" s="297"/>
      <c r="C11" s="492"/>
      <c r="D11" s="153"/>
      <c r="E11" s="492"/>
      <c r="F11" s="350"/>
      <c r="G11" s="297"/>
      <c r="H11" s="181"/>
      <c r="I11" s="505"/>
      <c r="J11" s="492"/>
      <c r="K11" s="492"/>
      <c r="L11" s="492"/>
      <c r="M11" s="492"/>
      <c r="N11" s="153"/>
      <c r="O11" s="153"/>
      <c r="P11" s="153"/>
      <c r="Q11" s="402"/>
      <c r="R11" s="287"/>
    </row>
    <row r="12" spans="1:18" s="3" customFormat="1" ht="20.149999999999999" customHeight="1" x14ac:dyDescent="0.25"/>
    <row r="13" spans="1:18" s="3" customFormat="1" ht="20.149999999999999" customHeight="1" x14ac:dyDescent="0.25">
      <c r="A13" s="41" t="s">
        <v>69</v>
      </c>
      <c r="B13" s="41"/>
      <c r="C13" s="41"/>
    </row>
    <row r="14" spans="1:18" s="3" customFormat="1" ht="20.149999999999999" customHeight="1" x14ac:dyDescent="0.25">
      <c r="A14" s="867" t="s">
        <v>70</v>
      </c>
      <c r="B14" s="867"/>
      <c r="C14" s="867"/>
      <c r="D14" s="867"/>
      <c r="E14" s="867"/>
      <c r="F14" s="867"/>
    </row>
    <row r="15" spans="1:18" s="3" customFormat="1" ht="55.4" customHeight="1" x14ac:dyDescent="0.25">
      <c r="A15" s="388" t="s">
        <v>71</v>
      </c>
      <c r="B15" s="868" t="s">
        <v>72</v>
      </c>
      <c r="C15" s="868"/>
      <c r="D15" s="868"/>
      <c r="E15" s="868"/>
      <c r="F15" s="868"/>
    </row>
    <row r="16" spans="1:18" s="3" customFormat="1" ht="55.4" customHeight="1" x14ac:dyDescent="0.25">
      <c r="B16" s="868" t="s">
        <v>73</v>
      </c>
      <c r="C16" s="868"/>
      <c r="D16" s="868"/>
      <c r="E16" s="868"/>
      <c r="F16" s="868"/>
    </row>
    <row r="17" spans="1:6" ht="20.149999999999999" customHeight="1" x14ac:dyDescent="0.25">
      <c r="A17" s="71"/>
      <c r="B17" s="39" t="s">
        <v>74</v>
      </c>
      <c r="C17" s="25"/>
      <c r="D17" s="3"/>
      <c r="E17" s="3"/>
      <c r="F17" s="3"/>
    </row>
    <row r="18" spans="1:6" ht="13" x14ac:dyDescent="0.25">
      <c r="A18" s="295"/>
      <c r="B18" s="366" t="s">
        <v>75</v>
      </c>
      <c r="C18"/>
      <c r="D18" s="3"/>
      <c r="E18" s="3"/>
      <c r="F18" s="3"/>
    </row>
  </sheetData>
  <sheetProtection password="E53C" sheet="1" objects="1" scenarios="1" insertRows="0"/>
  <mergeCells count="3">
    <mergeCell ref="A14:F14"/>
    <mergeCell ref="B15:F15"/>
    <mergeCell ref="B16:F16"/>
  </mergeCells>
  <dataValidations count="7">
    <dataValidation type="list" allowBlank="1" showInputMessage="1" showErrorMessage="1" errorTitle="Wrong code" error="Please choose valid suburb name from drop down list_x000a_" promptTitle="Suburb Name" sqref="E5:E11" xr:uid="{00000000-0002-0000-0A00-000000000000}">
      <formula1>AASuburbNameList</formula1>
    </dataValidation>
    <dataValidation type="list" allowBlank="1" showInputMessage="1" showErrorMessage="1" promptTitle="Kerb and Channel Type" prompt="Basic descriptor of the kerb and channel type" sqref="J5:J11" xr:uid="{00000000-0002-0000-0A00-000001000000}">
      <formula1>CKC_Type</formula1>
    </dataValidation>
    <dataValidation type="list" allowBlank="1" showInputMessage="1" showErrorMessage="1" promptTitle="Kerb and Channel Profile" prompt="The kerb and/or channel profile - from a list of standard types" sqref="K5:K11" xr:uid="{00000000-0002-0000-0A00-000002000000}">
      <formula1>CKC_Profile</formula1>
    </dataValidation>
    <dataValidation type="list" allowBlank="1" showInputMessage="1" showErrorMessage="1" promptTitle="Channel Material" prompt="Enter the material that the channel (gutter) of the kerb and channel is constructed from (if present)_x000a_" sqref="M5:M11" xr:uid="{00000000-0002-0000-0A00-000003000000}">
      <formula1>CKC_Mat</formula1>
    </dataValidation>
    <dataValidation type="list" allowBlank="1" showInputMessage="1" showErrorMessage="1" promptTitle="Kerb Material" prompt="Enter the material that the kerb of the kerb and channel is constructed from (if present)" sqref="L5:L11" xr:uid="{00000000-0002-0000-0A00-000004000000}">
      <formula1>CKC_Mat</formula1>
    </dataValidation>
    <dataValidation type="list" allowBlank="1" showInputMessage="1" showErrorMessage="1" promptTitle="Asset Status" prompt="Is the asset being:_x000a_- Created (new);_x000a_- Removed (physically removed); or_x000a_- Abandoned (in-situ)." sqref="C5:C11" xr:uid="{00000000-0002-0000-0A00-000005000000}">
      <formula1>AssetStatus</formula1>
    </dataValidation>
    <dataValidation type="list" allowBlank="1" showInputMessage="1" showErrorMessage="1" promptTitle="Asset Owner" prompt="Owner of the asset" sqref="I5:I11" xr:uid="{00000000-0002-0000-0A00-000006000000}">
      <formula1>AssetOwner</formula1>
    </dataValidation>
  </dataValidations>
  <pageMargins left="0.70866141732283472" right="0.70866141732283472" top="0.74803149606299213" bottom="0.74803149606299213" header="0.31496062992125984" footer="0.31496062992125984"/>
  <pageSetup paperSize="8" fitToWidth="2" orientation="landscape" r:id="rId1"/>
  <headerFooter>
    <oddHeader>&amp;L&amp;"Arial,Bold"Brisbane City Council&amp;R&amp;"Arial,Bold"Infrastructure Installation and Construction Resource Manual</oddHeader>
    <oddFooter>&amp;L&amp;"Arial,Bold"Appendix N - Asset Registers&amp;C_x000D_&amp;1#&amp;"Arial"&amp;10&amp;KFF0000 SECURITY LABEL: OFFICIAL&amp;R&amp;"Arial,Bold"&amp;A</oddFooter>
  </headerFooter>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499984740745262"/>
  </sheetPr>
  <dimension ref="A1:Z18"/>
  <sheetViews>
    <sheetView workbookViewId="0">
      <pane xSplit="2" ySplit="4" topLeftCell="C5" activePane="bottomRight" state="frozen"/>
      <selection pane="topRight" activeCell="C1" sqref="C1"/>
      <selection pane="bottomLeft" activeCell="A5" sqref="A5"/>
      <selection pane="bottomRight" activeCell="C5" sqref="C5"/>
    </sheetView>
  </sheetViews>
  <sheetFormatPr defaultColWidth="9.1796875" defaultRowHeight="12.5" x14ac:dyDescent="0.25"/>
  <cols>
    <col min="1" max="2" width="12.7265625" style="1" customWidth="1"/>
    <col min="3" max="3" width="20.7265625" style="1" customWidth="1"/>
    <col min="4" max="5" width="25.7265625" style="1" customWidth="1"/>
    <col min="6" max="6" width="12.7265625" style="1" customWidth="1"/>
    <col min="7" max="7" width="18.26953125" style="1" customWidth="1"/>
    <col min="8" max="9" width="15.7265625" style="1" customWidth="1"/>
    <col min="10" max="19" width="20.7265625" style="1" customWidth="1"/>
    <col min="20" max="22" width="15.7265625" style="1" customWidth="1"/>
    <col min="23" max="24" width="20.7265625" style="1" customWidth="1"/>
    <col min="25" max="25" width="15.7265625" style="1" customWidth="1"/>
    <col min="26" max="26" width="50.7265625" style="1" customWidth="1"/>
    <col min="27" max="27" width="10.26953125" style="1" customWidth="1"/>
    <col min="28" max="16384" width="9.1796875" style="1"/>
  </cols>
  <sheetData>
    <row r="1" spans="1:26" ht="17.5" x14ac:dyDescent="0.35">
      <c r="A1" s="20" t="s">
        <v>447</v>
      </c>
      <c r="B1" s="20"/>
      <c r="C1" s="20"/>
    </row>
    <row r="2" spans="1:26" ht="20.149999999999999" customHeight="1" thickBot="1" x14ac:dyDescent="0.3"/>
    <row r="3" spans="1:26" s="2" customFormat="1" ht="42" customHeight="1" thickBot="1" x14ac:dyDescent="0.3">
      <c r="A3" s="324" t="s">
        <v>41</v>
      </c>
      <c r="B3" s="761" t="s">
        <v>42</v>
      </c>
      <c r="C3" s="758" t="s">
        <v>43</v>
      </c>
      <c r="D3" s="758" t="s">
        <v>44</v>
      </c>
      <c r="E3" s="758" t="s">
        <v>45</v>
      </c>
      <c r="F3" s="758" t="s">
        <v>448</v>
      </c>
      <c r="G3" s="761" t="s">
        <v>47</v>
      </c>
      <c r="H3" s="758" t="s">
        <v>375</v>
      </c>
      <c r="I3" s="758" t="s">
        <v>49</v>
      </c>
      <c r="J3" s="758" t="s">
        <v>449</v>
      </c>
      <c r="K3" s="758" t="s">
        <v>450</v>
      </c>
      <c r="L3" s="758" t="s">
        <v>451</v>
      </c>
      <c r="M3" s="758" t="s">
        <v>452</v>
      </c>
      <c r="N3" s="758" t="s">
        <v>453</v>
      </c>
      <c r="O3" s="758" t="s">
        <v>454</v>
      </c>
      <c r="P3" s="758" t="s">
        <v>455</v>
      </c>
      <c r="Q3" s="758" t="s">
        <v>456</v>
      </c>
      <c r="R3" s="758" t="s">
        <v>376</v>
      </c>
      <c r="S3" s="758" t="s">
        <v>377</v>
      </c>
      <c r="T3" s="758" t="s">
        <v>52</v>
      </c>
      <c r="U3" s="758" t="s">
        <v>457</v>
      </c>
      <c r="V3" s="758" t="s">
        <v>458</v>
      </c>
      <c r="W3" s="758" t="s">
        <v>459</v>
      </c>
      <c r="X3" s="758" t="s">
        <v>460</v>
      </c>
      <c r="Y3" s="762" t="s">
        <v>58</v>
      </c>
      <c r="Z3" s="331" t="s">
        <v>59</v>
      </c>
    </row>
    <row r="4" spans="1:26" s="19" customFormat="1" ht="71" thickTop="1" thickBot="1" x14ac:dyDescent="0.3">
      <c r="A4" s="755" t="s">
        <v>60</v>
      </c>
      <c r="B4" s="362" t="s">
        <v>404</v>
      </c>
      <c r="C4" s="755" t="s">
        <v>62</v>
      </c>
      <c r="D4" s="755"/>
      <c r="E4" s="755"/>
      <c r="F4" s="755" t="s">
        <v>63</v>
      </c>
      <c r="G4" s="362" t="s">
        <v>64</v>
      </c>
      <c r="H4" s="755"/>
      <c r="I4" s="755"/>
      <c r="J4" s="755" t="s">
        <v>461</v>
      </c>
      <c r="K4" s="755" t="s">
        <v>462</v>
      </c>
      <c r="L4" s="755" t="s">
        <v>463</v>
      </c>
      <c r="M4" s="755" t="s">
        <v>464</v>
      </c>
      <c r="N4" s="755" t="s">
        <v>465</v>
      </c>
      <c r="O4" s="755" t="s">
        <v>466</v>
      </c>
      <c r="P4" s="755" t="s">
        <v>467</v>
      </c>
      <c r="Q4" s="755" t="s">
        <v>468</v>
      </c>
      <c r="R4" s="755" t="s">
        <v>469</v>
      </c>
      <c r="S4" s="755" t="s">
        <v>470</v>
      </c>
      <c r="T4" s="755"/>
      <c r="U4" s="755" t="s">
        <v>471</v>
      </c>
      <c r="V4" s="755"/>
      <c r="W4" s="755"/>
      <c r="X4" s="755"/>
      <c r="Y4" s="755" t="s">
        <v>68</v>
      </c>
      <c r="Z4" s="283"/>
    </row>
    <row r="5" spans="1:26" s="3" customFormat="1" ht="20.149999999999999" customHeight="1" x14ac:dyDescent="0.25">
      <c r="A5" s="143"/>
      <c r="B5" s="351"/>
      <c r="C5" s="489"/>
      <c r="D5" s="87"/>
      <c r="E5" s="489"/>
      <c r="F5" s="314"/>
      <c r="G5" s="351"/>
      <c r="H5" s="179"/>
      <c r="I5" s="502"/>
      <c r="J5" s="489"/>
      <c r="K5" s="489"/>
      <c r="L5" s="489"/>
      <c r="M5" s="489"/>
      <c r="N5" s="489"/>
      <c r="O5" s="489"/>
      <c r="P5" s="489"/>
      <c r="Q5" s="489"/>
      <c r="R5" s="87"/>
      <c r="S5" s="87"/>
      <c r="T5" s="87"/>
      <c r="U5" s="87"/>
      <c r="V5" s="87"/>
      <c r="W5" s="489"/>
      <c r="X5" s="489"/>
      <c r="Y5" s="401"/>
      <c r="Z5" s="284"/>
    </row>
    <row r="6" spans="1:26" s="3" customFormat="1" ht="20.149999999999999" customHeight="1" x14ac:dyDescent="0.25">
      <c r="A6" s="146"/>
      <c r="B6" s="295"/>
      <c r="C6" s="490"/>
      <c r="D6" s="94"/>
      <c r="E6" s="490"/>
      <c r="F6" s="179"/>
      <c r="G6" s="295"/>
      <c r="H6" s="179"/>
      <c r="I6" s="503"/>
      <c r="J6" s="490"/>
      <c r="K6" s="490"/>
      <c r="L6" s="490"/>
      <c r="M6" s="490"/>
      <c r="N6" s="490"/>
      <c r="O6" s="490"/>
      <c r="P6" s="490"/>
      <c r="Q6" s="490"/>
      <c r="R6" s="94"/>
      <c r="S6" s="94"/>
      <c r="T6" s="94"/>
      <c r="U6" s="94"/>
      <c r="V6" s="94"/>
      <c r="W6" s="490"/>
      <c r="X6" s="490"/>
      <c r="Y6" s="401"/>
      <c r="Z6" s="286"/>
    </row>
    <row r="7" spans="1:26" s="3" customFormat="1" ht="20.149999999999999" customHeight="1" x14ac:dyDescent="0.25">
      <c r="A7" s="146"/>
      <c r="B7" s="295"/>
      <c r="C7" s="490"/>
      <c r="D7" s="94"/>
      <c r="E7" s="490"/>
      <c r="F7" s="179"/>
      <c r="G7" s="295"/>
      <c r="H7" s="179"/>
      <c r="I7" s="503"/>
      <c r="J7" s="490"/>
      <c r="K7" s="490"/>
      <c r="L7" s="490"/>
      <c r="M7" s="490"/>
      <c r="N7" s="490"/>
      <c r="O7" s="490"/>
      <c r="P7" s="490"/>
      <c r="Q7" s="490"/>
      <c r="R7" s="94"/>
      <c r="S7" s="94"/>
      <c r="T7" s="94"/>
      <c r="U7" s="94"/>
      <c r="V7" s="94"/>
      <c r="W7" s="490"/>
      <c r="X7" s="490"/>
      <c r="Y7" s="401"/>
      <c r="Z7" s="286"/>
    </row>
    <row r="8" spans="1:26" s="3" customFormat="1" ht="20.149999999999999" customHeight="1" x14ac:dyDescent="0.25">
      <c r="A8" s="149"/>
      <c r="B8" s="295"/>
      <c r="C8" s="490"/>
      <c r="D8" s="88"/>
      <c r="E8" s="491"/>
      <c r="F8" s="180"/>
      <c r="G8" s="295"/>
      <c r="H8" s="180"/>
      <c r="I8" s="503"/>
      <c r="J8" s="491"/>
      <c r="K8" s="491"/>
      <c r="L8" s="491"/>
      <c r="M8" s="491"/>
      <c r="N8" s="491"/>
      <c r="O8" s="491"/>
      <c r="P8" s="491"/>
      <c r="Q8" s="491"/>
      <c r="R8" s="88"/>
      <c r="S8" s="88"/>
      <c r="T8" s="88"/>
      <c r="U8" s="88"/>
      <c r="V8" s="88"/>
      <c r="W8" s="491"/>
      <c r="X8" s="491"/>
      <c r="Y8" s="401"/>
      <c r="Z8" s="286"/>
    </row>
    <row r="9" spans="1:26" s="3" customFormat="1" ht="20.149999999999999" customHeight="1" x14ac:dyDescent="0.25">
      <c r="A9" s="149"/>
      <c r="B9" s="296"/>
      <c r="C9" s="491"/>
      <c r="D9" s="88"/>
      <c r="E9" s="491"/>
      <c r="F9" s="180"/>
      <c r="G9" s="296"/>
      <c r="H9" s="180"/>
      <c r="I9" s="504"/>
      <c r="J9" s="491"/>
      <c r="K9" s="491"/>
      <c r="L9" s="491"/>
      <c r="M9" s="491"/>
      <c r="N9" s="491"/>
      <c r="O9" s="491"/>
      <c r="P9" s="491"/>
      <c r="Q9" s="491"/>
      <c r="R9" s="88"/>
      <c r="S9" s="88"/>
      <c r="T9" s="88"/>
      <c r="U9" s="88"/>
      <c r="V9" s="88"/>
      <c r="W9" s="491"/>
      <c r="X9" s="491"/>
      <c r="Y9" s="401"/>
      <c r="Z9" s="286"/>
    </row>
    <row r="10" spans="1:26" s="3" customFormat="1" ht="20.149999999999999" customHeight="1" x14ac:dyDescent="0.25">
      <c r="A10" s="149"/>
      <c r="B10" s="296"/>
      <c r="C10" s="491"/>
      <c r="D10" s="88"/>
      <c r="E10" s="491"/>
      <c r="F10" s="180"/>
      <c r="G10" s="296"/>
      <c r="H10" s="180"/>
      <c r="I10" s="504"/>
      <c r="J10" s="491"/>
      <c r="K10" s="491"/>
      <c r="L10" s="491"/>
      <c r="M10" s="491"/>
      <c r="N10" s="491"/>
      <c r="O10" s="491"/>
      <c r="P10" s="491"/>
      <c r="Q10" s="491"/>
      <c r="R10" s="88"/>
      <c r="S10" s="88"/>
      <c r="T10" s="88"/>
      <c r="U10" s="88"/>
      <c r="V10" s="88"/>
      <c r="W10" s="491"/>
      <c r="X10" s="491"/>
      <c r="Y10" s="401"/>
      <c r="Z10" s="309"/>
    </row>
    <row r="11" spans="1:26" s="3" customFormat="1" ht="20.149999999999999" customHeight="1" thickBot="1" x14ac:dyDescent="0.3">
      <c r="A11" s="152"/>
      <c r="B11" s="297"/>
      <c r="C11" s="492"/>
      <c r="D11" s="153"/>
      <c r="E11" s="492"/>
      <c r="F11" s="181"/>
      <c r="G11" s="297"/>
      <c r="H11" s="181"/>
      <c r="I11" s="505"/>
      <c r="J11" s="492"/>
      <c r="K11" s="492"/>
      <c r="L11" s="492"/>
      <c r="M11" s="492"/>
      <c r="N11" s="492"/>
      <c r="O11" s="492"/>
      <c r="P11" s="492"/>
      <c r="Q11" s="492"/>
      <c r="R11" s="153"/>
      <c r="S11" s="153"/>
      <c r="T11" s="153"/>
      <c r="U11" s="153"/>
      <c r="V11" s="153"/>
      <c r="W11" s="492"/>
      <c r="X11" s="492"/>
      <c r="Y11" s="402"/>
      <c r="Z11" s="287"/>
    </row>
    <row r="12" spans="1:26" s="3" customFormat="1" ht="20.149999999999999" customHeight="1" x14ac:dyDescent="0.25"/>
    <row r="13" spans="1:26" s="3" customFormat="1" ht="20.149999999999999" customHeight="1" x14ac:dyDescent="0.25">
      <c r="A13" s="41" t="s">
        <v>69</v>
      </c>
      <c r="B13" s="41"/>
      <c r="C13" s="41"/>
    </row>
    <row r="14" spans="1:26" s="3" customFormat="1" ht="20.149999999999999" customHeight="1" x14ac:dyDescent="0.25">
      <c r="A14" s="867" t="s">
        <v>70</v>
      </c>
      <c r="B14" s="867"/>
      <c r="C14" s="867"/>
      <c r="D14" s="867"/>
      <c r="E14" s="867"/>
      <c r="F14" s="867"/>
    </row>
    <row r="15" spans="1:26" s="3" customFormat="1" ht="55.4" customHeight="1" x14ac:dyDescent="0.25">
      <c r="A15" s="388" t="s">
        <v>71</v>
      </c>
      <c r="B15" s="868" t="s">
        <v>72</v>
      </c>
      <c r="C15" s="868"/>
      <c r="D15" s="868"/>
      <c r="E15" s="868"/>
      <c r="F15" s="868"/>
    </row>
    <row r="16" spans="1:26" s="3" customFormat="1" ht="55.4" customHeight="1" x14ac:dyDescent="0.25">
      <c r="B16" s="868" t="s">
        <v>73</v>
      </c>
      <c r="C16" s="868"/>
      <c r="D16" s="868"/>
      <c r="E16" s="868"/>
      <c r="F16" s="868"/>
    </row>
    <row r="17" spans="1:6" ht="20.149999999999999" customHeight="1" x14ac:dyDescent="0.25">
      <c r="A17" s="71"/>
      <c r="B17" s="39" t="s">
        <v>74</v>
      </c>
      <c r="C17" s="25"/>
      <c r="D17" s="3"/>
      <c r="E17" s="3"/>
      <c r="F17" s="3"/>
    </row>
    <row r="18" spans="1:6" ht="13" x14ac:dyDescent="0.25">
      <c r="A18" s="295"/>
      <c r="B18" s="366" t="s">
        <v>75</v>
      </c>
      <c r="C18"/>
      <c r="D18" s="3"/>
      <c r="E18" s="3"/>
      <c r="F18" s="3"/>
    </row>
  </sheetData>
  <sheetProtection password="E53C" sheet="1" objects="1" scenarios="1" insertRows="0"/>
  <mergeCells count="3">
    <mergeCell ref="A14:F14"/>
    <mergeCell ref="B15:F15"/>
    <mergeCell ref="B16:F16"/>
  </mergeCells>
  <dataValidations count="13">
    <dataValidation type="list" allowBlank="1" showInputMessage="1" showErrorMessage="1" errorTitle="Wrong code" error="Please choose valid suburb name from drop down list_x000a_" promptTitle="Suburb Names" sqref="E5:E11" xr:uid="{00000000-0002-0000-0B00-000000000000}">
      <formula1>AASuburbNameList</formula1>
    </dataValidation>
    <dataValidation type="list" allowBlank="1" showInputMessage="1" showErrorMessage="1" errorTitle="Wrong Code" error="Please pick valid code from drop down list." promptTitle="Pavement Marking XSP" sqref="J5:J11" xr:uid="{00000000-0002-0000-0B00-000001000000}">
      <formula1>PM_XSP</formula1>
    </dataValidation>
    <dataValidation type="list" allowBlank="1" showInputMessage="1" showErrorMessage="1" promptTitle="Pavement Marking Type" prompt="The generic type/descriptor of the pavement marking" sqref="K5:K11" xr:uid="{00000000-0002-0000-0B00-000002000000}">
      <formula1>PM_Type</formula1>
    </dataValidation>
    <dataValidation type="list" allowBlank="1" showInputMessage="1" showErrorMessage="1" errorTitle="Wrong Code" error="Please pick valid code from drop down list." promptTitle="Longitudinal Marking Types" sqref="L5:L11" xr:uid="{00000000-0002-0000-0B00-000003000000}">
      <formula1>PM_LongType</formula1>
    </dataValidation>
    <dataValidation type="list" allowBlank="1" showInputMessage="1" showErrorMessage="1" errorTitle="Wrong Code" error="Please pick valid code from drop down list." promptTitle="RRPM Colour" prompt="The colour of the RRPM's on the line (if present)" sqref="M5:M11" xr:uid="{00000000-0002-0000-0B00-000004000000}">
      <formula1>PM_RRPMColour</formula1>
    </dataValidation>
    <dataValidation type="list" allowBlank="1" showInputMessage="1" showErrorMessage="1" promptTitle="Pavement Marking Colour" sqref="X5:X11" xr:uid="{00000000-0002-0000-0B00-000005000000}">
      <formula1>PM_Colour</formula1>
    </dataValidation>
    <dataValidation type="list" allowBlank="1" showInputMessage="1" showErrorMessage="1" errorTitle="Wrong Code" error="Please pick valid code from drop down list." promptTitle="Lettering or Words" sqref="P5:P11" xr:uid="{00000000-0002-0000-0B00-000006000000}">
      <formula1>PM_LetType</formula1>
    </dataValidation>
    <dataValidation type="list" allowBlank="1" showInputMessage="1" showErrorMessage="1" errorTitle="Wrong Code" error="Please pick valid code from drop down list." promptTitle="Transverse Marking Types" sqref="N5:N11" xr:uid="{00000000-0002-0000-0B00-000007000000}">
      <formula1>PM_TransType</formula1>
    </dataValidation>
    <dataValidation type="list" allowBlank="1" showInputMessage="1" showErrorMessage="1" promptTitle="Pavement Marking Material Used" sqref="W5:W11" xr:uid="{00000000-0002-0000-0B00-000008000000}">
      <formula1>PM_Mat</formula1>
    </dataValidation>
    <dataValidation type="list" allowBlank="1" showInputMessage="1" showErrorMessage="1" promptTitle="Asset Status" prompt="Is the asset being:_x000a_- Created (new);_x000a_- Removed (physically removed); or_x000a_- Abandoned (in-situ)." sqref="C5:C11" xr:uid="{00000000-0002-0000-0B00-000009000000}">
      <formula1>AssetStatus</formula1>
    </dataValidation>
    <dataValidation type="list" allowBlank="1" showInputMessage="1" showErrorMessage="1" promptTitle="Asset Owner" prompt="Owner of the asset" sqref="I5:I11" xr:uid="{00000000-0002-0000-0B00-00000A000000}">
      <formula1>AssetOwner</formula1>
    </dataValidation>
    <dataValidation type="list" allowBlank="1" showInputMessage="1" showErrorMessage="1" errorTitle="Wrong Code" error="Please pick valid code from drop down list." promptTitle="Point Marking Types" sqref="O5:O11" xr:uid="{00000000-0002-0000-0B00-00000B000000}">
      <formula1>PM_PointType</formula1>
    </dataValidation>
    <dataValidation type="list" allowBlank="1" showInputMessage="1" showErrorMessage="1" errorTitle="Wrong Code" error="Please pick valid code from drop down list." promptTitle="Area Marking Type" sqref="Q5:Q11" xr:uid="{00000000-0002-0000-0B00-00000C000000}">
      <formula1>PM_AreaType</formula1>
    </dataValidation>
  </dataValidations>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C3418-CBE6-43E3-962D-C69B8C113AF6}">
  <sheetPr>
    <tabColor theme="9" tint="0.79998168889431442"/>
  </sheetPr>
  <dimension ref="A1:AA23"/>
  <sheetViews>
    <sheetView topLeftCell="R4" zoomScale="130" zoomScaleNormal="130" workbookViewId="0">
      <selection activeCell="Z9" sqref="Z9"/>
    </sheetView>
  </sheetViews>
  <sheetFormatPr defaultColWidth="15" defaultRowHeight="15.5" x14ac:dyDescent="0.35"/>
  <cols>
    <col min="1" max="4" width="15" style="696"/>
    <col min="5" max="5" width="22.7265625" style="696" customWidth="1"/>
    <col min="6" max="22" width="15" style="696"/>
    <col min="23" max="23" width="15" style="696" customWidth="1"/>
    <col min="24" max="16384" width="15" style="696"/>
  </cols>
  <sheetData>
    <row r="1" spans="1:26" ht="17.5" x14ac:dyDescent="0.35">
      <c r="A1" s="101" t="s">
        <v>472</v>
      </c>
      <c r="B1" s="101"/>
      <c r="C1" s="101"/>
      <c r="D1" s="101"/>
      <c r="E1" s="101"/>
    </row>
    <row r="2" spans="1:26" s="104" customFormat="1" ht="13" x14ac:dyDescent="0.25">
      <c r="A2" s="103"/>
      <c r="B2" s="103"/>
      <c r="C2" s="103"/>
      <c r="D2" s="103"/>
      <c r="E2" s="103"/>
    </row>
    <row r="3" spans="1:26" s="108" customFormat="1" ht="13" x14ac:dyDescent="0.25">
      <c r="A3" s="108" t="s">
        <v>473</v>
      </c>
    </row>
    <row r="4" spans="1:26" s="108" customFormat="1" ht="13" x14ac:dyDescent="0.25">
      <c r="A4" s="108" t="s">
        <v>474</v>
      </c>
    </row>
    <row r="5" spans="1:26" s="108" customFormat="1" ht="13" x14ac:dyDescent="0.25">
      <c r="A5" s="108" t="s">
        <v>475</v>
      </c>
    </row>
    <row r="6" spans="1:26" s="104" customFormat="1" ht="13" thickBot="1" x14ac:dyDescent="0.3"/>
    <row r="7" spans="1:26" s="698" customFormat="1" ht="20.149999999999999" customHeight="1" thickBot="1" x14ac:dyDescent="0.3">
      <c r="A7" s="884" t="s">
        <v>276</v>
      </c>
      <c r="B7" s="885"/>
      <c r="C7" s="885"/>
      <c r="D7" s="886"/>
      <c r="E7" s="697" t="s">
        <v>277</v>
      </c>
      <c r="F7" s="899" t="s">
        <v>278</v>
      </c>
      <c r="G7" s="887"/>
      <c r="H7" s="887"/>
      <c r="I7" s="887"/>
      <c r="J7" s="887"/>
      <c r="K7" s="887"/>
      <c r="L7" s="887"/>
      <c r="M7" s="887"/>
      <c r="N7" s="887"/>
      <c r="O7" s="887"/>
      <c r="P7" s="888"/>
      <c r="Q7" s="897" t="s">
        <v>357</v>
      </c>
      <c r="R7" s="898"/>
      <c r="S7" s="898"/>
      <c r="T7" s="898"/>
      <c r="U7" s="889" t="s">
        <v>58</v>
      </c>
      <c r="V7" s="930" t="s">
        <v>59</v>
      </c>
      <c r="W7" s="881" t="s">
        <v>323</v>
      </c>
      <c r="X7" s="882"/>
      <c r="Y7" s="882"/>
      <c r="Z7" s="883"/>
    </row>
    <row r="8" spans="1:26" s="125" customFormat="1" ht="52.5" thickBot="1" x14ac:dyDescent="0.3">
      <c r="A8" s="324" t="s">
        <v>41</v>
      </c>
      <c r="B8" s="758" t="s">
        <v>43</v>
      </c>
      <c r="C8" s="767" t="s">
        <v>281</v>
      </c>
      <c r="D8" s="245" t="s">
        <v>46</v>
      </c>
      <c r="E8" s="99" t="s">
        <v>282</v>
      </c>
      <c r="F8" s="786" t="s">
        <v>283</v>
      </c>
      <c r="G8" s="620" t="s">
        <v>284</v>
      </c>
      <c r="H8" s="787" t="s">
        <v>476</v>
      </c>
      <c r="I8" s="787" t="s">
        <v>286</v>
      </c>
      <c r="J8" s="787" t="s">
        <v>327</v>
      </c>
      <c r="K8" s="787" t="s">
        <v>328</v>
      </c>
      <c r="L8" s="787" t="s">
        <v>329</v>
      </c>
      <c r="M8" s="787" t="s">
        <v>330</v>
      </c>
      <c r="N8" s="787" t="s">
        <v>477</v>
      </c>
      <c r="O8" s="787" t="s">
        <v>292</v>
      </c>
      <c r="P8" s="788" t="s">
        <v>478</v>
      </c>
      <c r="Q8" s="581" t="s">
        <v>331</v>
      </c>
      <c r="R8" s="767" t="s">
        <v>332</v>
      </c>
      <c r="S8" s="767" t="s">
        <v>360</v>
      </c>
      <c r="T8" s="249" t="s">
        <v>295</v>
      </c>
      <c r="U8" s="929"/>
      <c r="V8" s="931"/>
      <c r="W8" s="671" t="s">
        <v>42</v>
      </c>
      <c r="X8" s="672" t="s">
        <v>296</v>
      </c>
      <c r="Y8" s="672" t="s">
        <v>297</v>
      </c>
      <c r="Z8" s="673" t="s">
        <v>334</v>
      </c>
    </row>
    <row r="9" spans="1:26" s="699" customFormat="1" ht="81" thickTop="1" thickBot="1" x14ac:dyDescent="0.3">
      <c r="A9" s="684" t="s">
        <v>60</v>
      </c>
      <c r="B9" s="661" t="s">
        <v>62</v>
      </c>
      <c r="C9" s="661" t="s">
        <v>300</v>
      </c>
      <c r="D9" s="711" t="s">
        <v>301</v>
      </c>
      <c r="E9" s="666" t="s">
        <v>65</v>
      </c>
      <c r="F9" s="715" t="s">
        <v>479</v>
      </c>
      <c r="G9" s="661" t="s">
        <v>480</v>
      </c>
      <c r="H9" s="661" t="s">
        <v>481</v>
      </c>
      <c r="I9" s="661" t="s">
        <v>482</v>
      </c>
      <c r="J9" s="661" t="s">
        <v>343</v>
      </c>
      <c r="K9" s="661" t="s">
        <v>483</v>
      </c>
      <c r="L9" s="661" t="s">
        <v>308</v>
      </c>
      <c r="M9" s="661" t="s">
        <v>484</v>
      </c>
      <c r="N9" s="661" t="s">
        <v>485</v>
      </c>
      <c r="O9" s="661" t="s">
        <v>486</v>
      </c>
      <c r="P9" s="711" t="s">
        <v>487</v>
      </c>
      <c r="Q9" s="722" t="s">
        <v>348</v>
      </c>
      <c r="R9" s="661" t="s">
        <v>488</v>
      </c>
      <c r="S9" s="661" t="s">
        <v>370</v>
      </c>
      <c r="T9" s="723" t="s">
        <v>314</v>
      </c>
      <c r="U9" s="666" t="s">
        <v>68</v>
      </c>
      <c r="V9" s="722"/>
      <c r="W9" s="693" t="s">
        <v>351</v>
      </c>
      <c r="X9" s="694" t="s">
        <v>315</v>
      </c>
      <c r="Y9" s="694" t="s">
        <v>316</v>
      </c>
      <c r="Z9" s="695" t="s">
        <v>317</v>
      </c>
    </row>
    <row r="10" spans="1:26" s="108" customFormat="1" ht="20.149999999999999" customHeight="1" x14ac:dyDescent="0.25">
      <c r="A10" s="146"/>
      <c r="B10" s="490"/>
      <c r="C10" s="94"/>
      <c r="D10" s="148"/>
      <c r="E10" s="53"/>
      <c r="F10" s="164"/>
      <c r="G10" s="489"/>
      <c r="H10" s="489"/>
      <c r="I10" s="489"/>
      <c r="J10" s="196"/>
      <c r="K10" s="196"/>
      <c r="L10" s="196"/>
      <c r="M10" s="196"/>
      <c r="N10" s="87"/>
      <c r="O10" s="87"/>
      <c r="P10" s="165"/>
      <c r="Q10" s="805"/>
      <c r="R10" s="490"/>
      <c r="S10" s="490"/>
      <c r="T10" s="631"/>
      <c r="U10" s="570"/>
      <c r="V10" s="793"/>
      <c r="W10" s="650"/>
      <c r="X10" s="295"/>
      <c r="Y10" s="295"/>
      <c r="Z10" s="651"/>
    </row>
    <row r="11" spans="1:26" s="108" customFormat="1" ht="20.149999999999999" customHeight="1" x14ac:dyDescent="0.25">
      <c r="A11" s="149"/>
      <c r="B11" s="490"/>
      <c r="C11" s="88"/>
      <c r="D11" s="150"/>
      <c r="E11" s="15"/>
      <c r="F11" s="168"/>
      <c r="G11" s="491"/>
      <c r="H11" s="491"/>
      <c r="I11" s="491"/>
      <c r="J11" s="194"/>
      <c r="K11" s="194"/>
      <c r="L11" s="194"/>
      <c r="M11" s="194"/>
      <c r="N11" s="88"/>
      <c r="O11" s="88"/>
      <c r="P11" s="169"/>
      <c r="Q11" s="806"/>
      <c r="R11" s="491"/>
      <c r="S11" s="491"/>
      <c r="T11" s="632"/>
      <c r="U11" s="633"/>
      <c r="V11" s="794"/>
      <c r="W11" s="652"/>
      <c r="X11" s="296"/>
      <c r="Y11" s="296"/>
      <c r="Z11" s="653"/>
    </row>
    <row r="12" spans="1:26" s="108" customFormat="1" ht="20.149999999999999" customHeight="1" x14ac:dyDescent="0.25">
      <c r="A12" s="149"/>
      <c r="B12" s="490"/>
      <c r="C12" s="88"/>
      <c r="D12" s="150"/>
      <c r="E12" s="15"/>
      <c r="F12" s="168"/>
      <c r="G12" s="491"/>
      <c r="H12" s="491"/>
      <c r="I12" s="491"/>
      <c r="J12" s="194"/>
      <c r="K12" s="194"/>
      <c r="L12" s="194"/>
      <c r="M12" s="194"/>
      <c r="N12" s="88"/>
      <c r="O12" s="88"/>
      <c r="P12" s="169"/>
      <c r="Q12" s="806"/>
      <c r="R12" s="491"/>
      <c r="S12" s="491"/>
      <c r="T12" s="632"/>
      <c r="U12" s="633"/>
      <c r="V12" s="794"/>
      <c r="W12" s="652"/>
      <c r="X12" s="296"/>
      <c r="Y12" s="296"/>
      <c r="Z12" s="653"/>
    </row>
    <row r="13" spans="1:26" s="108" customFormat="1" ht="20.149999999999999" customHeight="1" x14ac:dyDescent="0.25">
      <c r="A13" s="149"/>
      <c r="B13" s="490"/>
      <c r="C13" s="88"/>
      <c r="D13" s="150"/>
      <c r="E13" s="15"/>
      <c r="F13" s="168"/>
      <c r="G13" s="491"/>
      <c r="H13" s="491"/>
      <c r="I13" s="491"/>
      <c r="J13" s="194"/>
      <c r="K13" s="194"/>
      <c r="L13" s="194"/>
      <c r="M13" s="194"/>
      <c r="N13" s="88"/>
      <c r="O13" s="88"/>
      <c r="P13" s="169"/>
      <c r="Q13" s="806"/>
      <c r="R13" s="491"/>
      <c r="S13" s="491"/>
      <c r="T13" s="632"/>
      <c r="U13" s="633"/>
      <c r="V13" s="794"/>
      <c r="W13" s="652"/>
      <c r="X13" s="296"/>
      <c r="Y13" s="296"/>
      <c r="Z13" s="653"/>
    </row>
    <row r="14" spans="1:26" s="108" customFormat="1" ht="20.149999999999999" customHeight="1" x14ac:dyDescent="0.25">
      <c r="A14" s="149"/>
      <c r="B14" s="490"/>
      <c r="C14" s="88"/>
      <c r="D14" s="150"/>
      <c r="E14" s="15"/>
      <c r="F14" s="168"/>
      <c r="G14" s="491"/>
      <c r="H14" s="491"/>
      <c r="I14" s="491"/>
      <c r="J14" s="194"/>
      <c r="K14" s="194"/>
      <c r="L14" s="194"/>
      <c r="M14" s="194"/>
      <c r="N14" s="88"/>
      <c r="O14" s="88"/>
      <c r="P14" s="169"/>
      <c r="Q14" s="806"/>
      <c r="R14" s="491"/>
      <c r="S14" s="491"/>
      <c r="T14" s="632"/>
      <c r="U14" s="633"/>
      <c r="V14" s="794"/>
      <c r="W14" s="652"/>
      <c r="X14" s="296"/>
      <c r="Y14" s="296"/>
      <c r="Z14" s="653"/>
    </row>
    <row r="15" spans="1:26" s="108" customFormat="1" ht="20.149999999999999" customHeight="1" x14ac:dyDescent="0.25">
      <c r="A15" s="149"/>
      <c r="B15" s="490"/>
      <c r="C15" s="88"/>
      <c r="D15" s="150"/>
      <c r="E15" s="15"/>
      <c r="F15" s="168"/>
      <c r="G15" s="491"/>
      <c r="H15" s="491"/>
      <c r="I15" s="491"/>
      <c r="J15" s="194"/>
      <c r="K15" s="194"/>
      <c r="L15" s="194"/>
      <c r="M15" s="194"/>
      <c r="N15" s="88"/>
      <c r="O15" s="88"/>
      <c r="P15" s="169"/>
      <c r="Q15" s="806"/>
      <c r="R15" s="491"/>
      <c r="S15" s="491"/>
      <c r="T15" s="632"/>
      <c r="U15" s="633"/>
      <c r="V15" s="794"/>
      <c r="W15" s="652"/>
      <c r="X15" s="296"/>
      <c r="Y15" s="296"/>
      <c r="Z15" s="653"/>
    </row>
    <row r="16" spans="1:26" s="104" customFormat="1" ht="20.149999999999999" customHeight="1" thickBot="1" x14ac:dyDescent="0.3">
      <c r="A16" s="152"/>
      <c r="B16" s="819"/>
      <c r="C16" s="153"/>
      <c r="D16" s="155"/>
      <c r="E16" s="16"/>
      <c r="F16" s="170"/>
      <c r="G16" s="492"/>
      <c r="H16" s="492"/>
      <c r="I16" s="492"/>
      <c r="J16" s="195"/>
      <c r="K16" s="195"/>
      <c r="L16" s="195"/>
      <c r="M16" s="195"/>
      <c r="N16" s="153"/>
      <c r="O16" s="153"/>
      <c r="P16" s="171"/>
      <c r="Q16" s="807"/>
      <c r="R16" s="492"/>
      <c r="S16" s="492"/>
      <c r="T16" s="635"/>
      <c r="U16" s="403"/>
      <c r="V16" s="789"/>
      <c r="W16" s="654"/>
      <c r="X16" s="655"/>
      <c r="Y16" s="655"/>
      <c r="Z16" s="656"/>
    </row>
    <row r="17" spans="1:27" s="104" customFormat="1" ht="12.5" x14ac:dyDescent="0.25">
      <c r="A17" s="700"/>
      <c r="B17" s="700"/>
      <c r="C17" s="700"/>
      <c r="D17" s="701"/>
      <c r="E17" s="702"/>
      <c r="F17" s="700"/>
      <c r="G17" s="700"/>
      <c r="H17" s="700"/>
      <c r="I17" s="700"/>
      <c r="J17" s="700"/>
      <c r="K17" s="703"/>
      <c r="L17" s="703"/>
      <c r="M17" s="703"/>
      <c r="N17" s="703"/>
      <c r="O17" s="700"/>
      <c r="P17" s="700"/>
      <c r="Q17" s="700"/>
      <c r="R17" s="701"/>
      <c r="S17" s="701"/>
      <c r="T17" s="700"/>
      <c r="U17" s="701"/>
      <c r="V17" s="704"/>
      <c r="W17" s="700"/>
      <c r="X17" s="700"/>
      <c r="Y17" s="700"/>
      <c r="Z17" s="700"/>
      <c r="AA17" s="700"/>
    </row>
    <row r="18" spans="1:27" s="705" customFormat="1" x14ac:dyDescent="0.25">
      <c r="A18" s="636" t="s">
        <v>69</v>
      </c>
      <c r="B18" s="636"/>
      <c r="C18" s="636"/>
      <c r="D18" s="134"/>
      <c r="E18" s="134"/>
    </row>
    <row r="19" spans="1:27" s="705" customFormat="1" ht="30" customHeight="1" x14ac:dyDescent="0.25">
      <c r="A19" s="868" t="s">
        <v>70</v>
      </c>
      <c r="B19" s="868"/>
      <c r="C19" s="868"/>
      <c r="D19" s="868"/>
      <c r="E19" s="868"/>
    </row>
    <row r="20" spans="1:27" s="705" customFormat="1" ht="63.75" customHeight="1" x14ac:dyDescent="0.25">
      <c r="A20" s="638" t="s">
        <v>71</v>
      </c>
      <c r="B20" s="868" t="s">
        <v>72</v>
      </c>
      <c r="C20" s="868"/>
      <c r="D20" s="868"/>
      <c r="E20" s="868"/>
    </row>
    <row r="21" spans="1:27" s="706" customFormat="1" ht="51.75" customHeight="1" x14ac:dyDescent="0.35">
      <c r="A21" s="134"/>
      <c r="B21" s="868" t="s">
        <v>73</v>
      </c>
      <c r="C21" s="868"/>
      <c r="D21" s="868"/>
      <c r="E21" s="868"/>
    </row>
    <row r="22" spans="1:27" s="706" customFormat="1" ht="20.149999999999999" customHeight="1" x14ac:dyDescent="0.35">
      <c r="A22" s="640"/>
      <c r="B22" s="893" t="s">
        <v>74</v>
      </c>
      <c r="C22" s="894"/>
      <c r="D22" s="894"/>
      <c r="E22" s="894"/>
    </row>
    <row r="23" spans="1:27" s="706" customFormat="1" ht="20.149999999999999" customHeight="1" x14ac:dyDescent="0.35">
      <c r="A23" s="641"/>
      <c r="B23" s="895" t="s">
        <v>319</v>
      </c>
      <c r="C23" s="896"/>
      <c r="D23" s="896"/>
      <c r="E23" s="896"/>
    </row>
  </sheetData>
  <sheetProtection algorithmName="SHA-512" hashValue="5r86rWofhKlEaNHSuraXcJOC4Ocxb9sg2IEOCguoyRVh5Zy2mWv1IXPMNls/Ss7z+N7wXTUV3PO37G8qC0vGzQ==" saltValue="PpJq/QnK+KEFRCbjvZGD0w==" spinCount="100000" sheet="1" insertRows="0" insertHyperlinks="0"/>
  <mergeCells count="11">
    <mergeCell ref="B23:E23"/>
    <mergeCell ref="W7:Z7"/>
    <mergeCell ref="A19:E19"/>
    <mergeCell ref="B20:E20"/>
    <mergeCell ref="B21:E21"/>
    <mergeCell ref="B22:E22"/>
    <mergeCell ref="Q7:T7"/>
    <mergeCell ref="U7:U8"/>
    <mergeCell ref="V7:V8"/>
    <mergeCell ref="F7:P7"/>
    <mergeCell ref="A7:D7"/>
  </mergeCells>
  <dataValidations count="14">
    <dataValidation type="list" allowBlank="1" showErrorMessage="1" promptTitle="Pontoon Structure Type" prompt="Select the structure type from the drop down list." sqref="F10:F16" xr:uid="{6EE034D6-2193-4905-97C4-15A9FFA5B041}">
      <formula1>Pon_StType</formula1>
    </dataValidation>
    <dataValidation type="list" allowBlank="1" showErrorMessage="1" errorTitle="Wrong Code" error="Please pick valid code from drop down list." promptTitle="Type of Material" prompt="Pick the material the pontoon has generally been constructed of." sqref="G10:G16" xr:uid="{8F1ACAB7-DE39-4AE6-9EBD-9922EB7B0125}">
      <formula1>Pon_MatType</formula1>
    </dataValidation>
    <dataValidation type="list" allowBlank="1" showInputMessage="1" showErrorMessage="1" sqref="H10:H16" xr:uid="{EA55F7A7-0EAA-4ADC-9A42-7B26F784A5EB}">
      <formula1>Pon_PileTyp</formula1>
    </dataValidation>
    <dataValidation type="list" allowBlank="1" showErrorMessage="1" errorTitle="Wrong Code" error="Please pick valid code from drop down list." promptTitle="M&amp;E/Cathodic Protection" prompt="Is M&amp;E or CP system Installed/attached to this structure." sqref="I10:I16" xr:uid="{CCA0D2CE-B592-4382-9CF7-1A0510016E0B}">
      <formula1>Pon_YesNo</formula1>
    </dataValidation>
    <dataValidation type="list" allowBlank="1" showErrorMessage="1" promptTitle="Max. Vessel Displacem't Permit" prompt="Select the max. vessel displacment  permitted  to moor to the structure from the drop down list." sqref="P10:P16" xr:uid="{4F131146-9D55-45A3-AAF3-7AF842C830B8}">
      <formula1>Pon_PerVess</formula1>
    </dataValidation>
    <dataValidation type="list" allowBlank="1" showErrorMessage="1" promptTitle="Time to Level 2 Inspection" prompt="Choose the number of years to next required lvl2 inspection  from the drop down list." sqref="S10:S16" xr:uid="{1D08DFAE-0483-4B34-9523-25084FBB4814}">
      <formula1>Pon_InspectTime</formula1>
    </dataValidation>
    <dataValidation type="list" allowBlank="1" showInputMessage="1" showErrorMessage="1" sqref="R10:R16" xr:uid="{CE0AEA30-7FC6-4E81-828F-F86E44A2DFF2}">
      <formula1>Pon_AssetCon</formula1>
    </dataValidation>
    <dataValidation type="list" allowBlank="1" showErrorMessage="1" promptTitle="Asset Status" prompt="Is the asset being:_x000a_- Created (new);_x000a_- Removed (physically removed); or_x000a_- Abandoned (in-situ)." sqref="B17" xr:uid="{F756B83C-8C3C-434A-9CBF-222DB8E5FFEC}">
      <formula1>#REF!</formula1>
    </dataValidation>
    <dataValidation type="list" allowBlank="1" showInputMessage="1" showErrorMessage="1" sqref="F17 Z17:AA17 S17 I17 N10:O16 O17:P17" xr:uid="{DFA4C21F-7699-461F-A834-DD44700829E0}">
      <formula1>#REF!</formula1>
    </dataValidation>
    <dataValidation type="list" allowBlank="1" showErrorMessage="1" promptTitle="Pontoon Structure Type" prompt="Select the structure type from the drop down list." sqref="G17" xr:uid="{EBDBA386-A9CD-485D-BABF-AE27BE81386F}">
      <formula1>#REF!</formula1>
    </dataValidation>
    <dataValidation type="list" allowBlank="1" showErrorMessage="1" errorTitle="Wrong Code" error="Please pick valid code from drop down list." promptTitle="Type of Material" prompt="Pick the material the pontoon has generally been constructed of." sqref="H17" xr:uid="{C1926653-E139-4E52-9967-2E35E0F2ABD5}">
      <formula1>#REF!</formula1>
    </dataValidation>
    <dataValidation type="list" allowBlank="1" showErrorMessage="1" errorTitle="Wrong Code" error="Please pick valid code from drop down list." promptTitle="M&amp;E/Cathodic Protection" prompt="Is M&amp;E or CP system Installed/attached to this structure." sqref="J17" xr:uid="{F3439FFC-D6E2-44C1-9FAD-57699C258D49}">
      <formula1>#REF!</formula1>
    </dataValidation>
    <dataValidation type="list" allowBlank="1" showErrorMessage="1" promptTitle="Max. Vessel Displacem't Permit" prompt="Select the max. vessel displacment  permitted  to moor to the structure from the drop down list." sqref="Q17" xr:uid="{73AA075D-BEAB-4962-9A6C-0F3DDB87D1F8}">
      <formula1>#REF!</formula1>
    </dataValidation>
    <dataValidation type="list" allowBlank="1" showErrorMessage="1" promptTitle="Time to Level 2 Inspection" prompt="Choose the number of years to next required lvl2 inspection  from the drop down list." sqref="T17" xr:uid="{3AEEA981-EB7B-460D-8D56-0E8B3E928482}">
      <formula1>#REF!</formula1>
    </dataValidation>
  </dataValidations>
  <pageMargins left="0.7" right="0.7" top="0.75" bottom="0.75" header="0.3" footer="0.3"/>
  <headerFooter>
    <oddFooter>&amp;C_x000D_&amp;1#&amp;"Arial"&amp;10&amp;KFF0000 SECURITY LABEL: OFFICIAL</oddFooter>
  </headerFooter>
  <customProperties>
    <customPr name="EpmWorksheetKeyString_GUID" r:id="rId1"/>
  </customProperties>
  <extLst>
    <ext xmlns:x14="http://schemas.microsoft.com/office/spreadsheetml/2009/9/main" uri="{CCE6A557-97BC-4b89-ADB6-D9C93CAAB3DF}">
      <x14:dataValidations xmlns:xm="http://schemas.microsoft.com/office/excel/2006/main" count="4">
        <x14:dataValidation type="list" allowBlank="1" showInputMessage="1" showErrorMessage="1" xr:uid="{4558ADF2-1C19-4702-A23E-92EB985E544C}">
          <x14:formula1>
            <xm:f>'Data Sheet 1'!$L$164:$L$180</xm:f>
          </x14:formula1>
          <xm:sqref>E10:E16</xm:sqref>
        </x14:dataValidation>
        <x14:dataValidation type="list" allowBlank="1" showInputMessage="1" showErrorMessage="1" xr:uid="{E1E9AD20-524E-45A5-8A71-B26BA83CD6DB}">
          <x14:formula1>
            <xm:f>'Data Sheet 1'!$M$164:$M$166</xm:f>
          </x14:formula1>
          <xm:sqref>Y10:Y16</xm:sqref>
        </x14:dataValidation>
        <x14:dataValidation type="list" allowBlank="1" showInputMessage="1" showErrorMessage="1" xr:uid="{3AC8C595-E066-44A1-8C66-D05D54DEF39F}">
          <x14:formula1>
            <xm:f>'Data Sheet 1'!$N$164:$N$170</xm:f>
          </x14:formula1>
          <xm:sqref>Z10:Z16</xm:sqref>
        </x14:dataValidation>
        <x14:dataValidation type="list" allowBlank="1" showErrorMessage="1" promptTitle="Asset Status" prompt="Is the asset being:_x000a_- Created (new);_x000a_- Removed (physically removed); or_x000a_- Abandoned (in-situ)." xr:uid="{A4FF8F0D-9112-4107-9DC4-14D65163B420}">
          <x14:formula1>
            <xm:f>'Data Sheet 1'!$K$164:$K$166</xm:f>
          </x14:formula1>
          <xm:sqref>B10:B16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AF23"/>
  <sheetViews>
    <sheetView workbookViewId="0"/>
  </sheetViews>
  <sheetFormatPr defaultRowHeight="13" x14ac:dyDescent="0.3"/>
  <cols>
    <col min="1" max="1" width="10.7265625" style="8" customWidth="1"/>
    <col min="2" max="2" width="25.7265625" style="8" customWidth="1"/>
    <col min="3" max="4" width="15.7265625" style="8" customWidth="1"/>
    <col min="5" max="6" width="25.7265625" style="8" customWidth="1"/>
    <col min="7" max="8" width="20.7265625" style="8" customWidth="1"/>
    <col min="9" max="9" width="20.7265625" style="57" customWidth="1"/>
    <col min="10" max="13" width="13.26953125" style="57" customWidth="1"/>
    <col min="14" max="16" width="10.7265625" style="57" customWidth="1"/>
    <col min="17" max="17" width="25.7265625" style="57" customWidth="1"/>
    <col min="18" max="22" width="15.7265625" style="57" customWidth="1"/>
    <col min="23" max="23" width="50.7265625" customWidth="1"/>
    <col min="24" max="24" width="10.26953125" customWidth="1"/>
    <col min="25" max="25" width="59.7265625" customWidth="1"/>
    <col min="26" max="26" width="10.7265625" customWidth="1"/>
    <col min="27" max="27" width="13.26953125" customWidth="1"/>
    <col min="30" max="30" width="10.26953125" customWidth="1"/>
  </cols>
  <sheetData>
    <row r="1" spans="1:32" s="56" customFormat="1" ht="25" x14ac:dyDescent="0.5">
      <c r="A1" s="72" t="s">
        <v>489</v>
      </c>
      <c r="B1" s="20"/>
      <c r="C1" s="20"/>
      <c r="D1" s="20"/>
      <c r="E1" s="54"/>
      <c r="F1" s="54"/>
      <c r="G1" s="54"/>
      <c r="H1" s="54"/>
      <c r="I1" s="55"/>
      <c r="J1" s="55"/>
      <c r="K1" s="55"/>
      <c r="L1" s="55"/>
      <c r="M1" s="55"/>
      <c r="N1" s="55"/>
      <c r="O1" s="55"/>
      <c r="P1" s="55"/>
      <c r="Q1" s="55"/>
      <c r="R1" s="55"/>
      <c r="S1" s="55"/>
      <c r="T1" s="55"/>
      <c r="U1" s="55"/>
      <c r="V1" s="55"/>
    </row>
    <row r="2" spans="1:32" s="3" customFormat="1" ht="20.149999999999999" customHeight="1" x14ac:dyDescent="0.25">
      <c r="A2" s="25"/>
      <c r="B2" s="25"/>
      <c r="C2" s="25"/>
      <c r="D2" s="25"/>
      <c r="E2" s="25"/>
      <c r="F2" s="25"/>
      <c r="G2" s="25"/>
      <c r="H2" s="25"/>
      <c r="I2" s="487"/>
      <c r="J2" s="487"/>
      <c r="K2" s="487"/>
      <c r="L2" s="487"/>
      <c r="M2" s="487"/>
      <c r="N2" s="487"/>
      <c r="O2" s="487"/>
      <c r="P2" s="487"/>
      <c r="Q2" s="487"/>
      <c r="R2" s="487"/>
      <c r="S2" s="487"/>
      <c r="T2" s="487"/>
      <c r="U2" s="487"/>
      <c r="V2" s="487"/>
    </row>
    <row r="3" spans="1:32" s="3" customFormat="1" ht="20.149999999999999" customHeight="1" x14ac:dyDescent="0.25">
      <c r="A3" s="3" t="s">
        <v>490</v>
      </c>
      <c r="I3" s="5"/>
      <c r="J3" s="5"/>
      <c r="K3" s="5"/>
      <c r="L3" s="5"/>
      <c r="M3" s="5"/>
      <c r="N3" s="5"/>
      <c r="O3" s="5"/>
      <c r="P3" s="5"/>
      <c r="Q3" s="5"/>
      <c r="R3" s="5"/>
      <c r="S3" s="5"/>
      <c r="T3" s="5"/>
      <c r="U3" s="5"/>
      <c r="V3" s="5"/>
    </row>
    <row r="4" spans="1:32" s="3" customFormat="1" ht="20.149999999999999" customHeight="1" x14ac:dyDescent="0.25">
      <c r="A4" s="3" t="s">
        <v>491</v>
      </c>
      <c r="I4" s="5"/>
      <c r="J4" s="5"/>
      <c r="K4" s="5"/>
      <c r="L4" s="5"/>
      <c r="M4" s="5"/>
      <c r="N4" s="5"/>
      <c r="O4" s="5"/>
      <c r="P4" s="5"/>
      <c r="Q4" s="5"/>
      <c r="R4" s="5"/>
      <c r="S4" s="5"/>
      <c r="T4" s="5"/>
      <c r="U4" s="5"/>
      <c r="V4" s="5"/>
    </row>
    <row r="5" spans="1:32" s="3" customFormat="1" ht="20.149999999999999" customHeight="1" x14ac:dyDescent="0.25">
      <c r="A5" s="3" t="s">
        <v>492</v>
      </c>
      <c r="I5" s="5"/>
      <c r="J5" s="5"/>
      <c r="K5" s="5"/>
      <c r="L5" s="5"/>
      <c r="M5" s="5"/>
      <c r="N5" s="5"/>
      <c r="O5" s="5"/>
      <c r="P5" s="5"/>
      <c r="Q5" s="5"/>
      <c r="R5" s="5"/>
      <c r="S5" s="5"/>
      <c r="T5" s="5"/>
      <c r="U5" s="5"/>
      <c r="V5" s="5"/>
    </row>
    <row r="6" spans="1:32" s="3" customFormat="1" ht="20.149999999999999" customHeight="1" x14ac:dyDescent="0.25">
      <c r="A6" s="3" t="s">
        <v>493</v>
      </c>
      <c r="I6" s="5"/>
      <c r="J6" s="5"/>
      <c r="K6" s="5"/>
      <c r="L6" s="5"/>
      <c r="M6" s="5"/>
      <c r="N6" s="5"/>
      <c r="O6" s="5"/>
      <c r="P6" s="5"/>
      <c r="Q6" s="5"/>
      <c r="R6" s="5"/>
      <c r="S6" s="5"/>
      <c r="T6" s="5"/>
      <c r="U6" s="5"/>
      <c r="V6" s="5"/>
    </row>
    <row r="7" spans="1:32" s="3" customFormat="1" ht="20.149999999999999" customHeight="1" x14ac:dyDescent="0.25">
      <c r="A7" s="3" t="s">
        <v>494</v>
      </c>
      <c r="I7" s="5"/>
      <c r="J7" s="5"/>
      <c r="K7" s="5"/>
      <c r="L7" s="5"/>
      <c r="M7" s="5"/>
      <c r="N7" s="5"/>
      <c r="O7" s="5"/>
      <c r="P7" s="5"/>
      <c r="Q7" s="5"/>
      <c r="R7" s="5"/>
      <c r="S7" s="5"/>
      <c r="T7" s="5"/>
      <c r="U7" s="5"/>
      <c r="V7" s="5"/>
    </row>
    <row r="8" spans="1:32" s="3" customFormat="1" ht="20.149999999999999" customHeight="1" thickBot="1" x14ac:dyDescent="0.3">
      <c r="I8" s="5"/>
      <c r="J8" s="5"/>
      <c r="K8" s="5"/>
      <c r="L8" s="5"/>
      <c r="M8" s="5"/>
      <c r="N8" s="5"/>
      <c r="O8" s="5"/>
      <c r="P8" s="5"/>
      <c r="Q8" s="5"/>
      <c r="R8" s="5"/>
      <c r="S8" s="5"/>
      <c r="T8" s="5"/>
      <c r="U8" s="5"/>
      <c r="V8" s="5"/>
    </row>
    <row r="9" spans="1:32" s="3" customFormat="1" ht="20.149999999999999" customHeight="1" thickBot="1" x14ac:dyDescent="0.3">
      <c r="A9" s="933" t="s">
        <v>276</v>
      </c>
      <c r="B9" s="933"/>
      <c r="C9" s="933"/>
      <c r="D9" s="933"/>
      <c r="E9" s="933" t="s">
        <v>495</v>
      </c>
      <c r="F9" s="933"/>
      <c r="G9" s="933"/>
      <c r="H9" s="933" t="s">
        <v>496</v>
      </c>
      <c r="I9" s="933"/>
      <c r="J9" s="933" t="s">
        <v>497</v>
      </c>
      <c r="K9" s="933"/>
      <c r="L9" s="933"/>
      <c r="M9" s="933"/>
      <c r="N9" s="933"/>
      <c r="O9" s="933"/>
      <c r="P9" s="933"/>
      <c r="Q9" s="933" t="s">
        <v>498</v>
      </c>
      <c r="R9" s="933"/>
      <c r="S9" s="933" t="s">
        <v>357</v>
      </c>
      <c r="T9" s="933"/>
      <c r="U9" s="933"/>
      <c r="V9" s="933"/>
      <c r="W9" s="869" t="s">
        <v>59</v>
      </c>
    </row>
    <row r="10" spans="1:32" s="35" customFormat="1" ht="39.5" thickBot="1" x14ac:dyDescent="0.3">
      <c r="A10" s="99" t="s">
        <v>42</v>
      </c>
      <c r="B10" s="99" t="s">
        <v>499</v>
      </c>
      <c r="C10" s="99" t="s">
        <v>399</v>
      </c>
      <c r="D10" s="99" t="s">
        <v>46</v>
      </c>
      <c r="E10" s="99" t="s">
        <v>44</v>
      </c>
      <c r="F10" s="99" t="s">
        <v>45</v>
      </c>
      <c r="G10" s="99" t="s">
        <v>500</v>
      </c>
      <c r="H10" s="99" t="s">
        <v>501</v>
      </c>
      <c r="I10" s="99" t="s">
        <v>502</v>
      </c>
      <c r="J10" s="99" t="s">
        <v>503</v>
      </c>
      <c r="K10" s="99" t="s">
        <v>504</v>
      </c>
      <c r="L10" s="99" t="s">
        <v>505</v>
      </c>
      <c r="M10" s="99" t="s">
        <v>506</v>
      </c>
      <c r="N10" s="99" t="s">
        <v>52</v>
      </c>
      <c r="O10" s="99" t="s">
        <v>507</v>
      </c>
      <c r="P10" s="99" t="s">
        <v>508</v>
      </c>
      <c r="Q10" s="99" t="s">
        <v>509</v>
      </c>
      <c r="R10" s="99" t="s">
        <v>510</v>
      </c>
      <c r="S10" s="99" t="s">
        <v>331</v>
      </c>
      <c r="T10" s="99" t="s">
        <v>332</v>
      </c>
      <c r="U10" s="99" t="s">
        <v>511</v>
      </c>
      <c r="V10" s="99" t="s">
        <v>295</v>
      </c>
      <c r="W10" s="932"/>
    </row>
    <row r="11" spans="1:32" s="18" customFormat="1" ht="14" thickTop="1" thickBot="1" x14ac:dyDescent="0.3">
      <c r="A11" s="70"/>
      <c r="B11" s="70"/>
      <c r="C11" s="70"/>
      <c r="D11" s="70"/>
      <c r="E11" s="70"/>
      <c r="F11" s="70"/>
      <c r="G11" s="70"/>
      <c r="H11" s="70"/>
      <c r="I11" s="70"/>
      <c r="J11" s="46"/>
      <c r="K11" s="46"/>
      <c r="L11" s="46"/>
      <c r="M11" s="46"/>
      <c r="N11" s="70"/>
      <c r="O11" s="70"/>
      <c r="P11" s="70"/>
      <c r="Q11" s="70"/>
      <c r="R11" s="70"/>
      <c r="S11" s="70"/>
      <c r="T11" s="70"/>
      <c r="U11" s="70"/>
      <c r="V11" s="70"/>
      <c r="W11" s="100"/>
    </row>
    <row r="12" spans="1:32" s="90" customFormat="1" ht="20.149999999999999" customHeight="1" x14ac:dyDescent="0.25">
      <c r="A12" s="17"/>
      <c r="B12" s="53"/>
      <c r="C12" s="17"/>
      <c r="D12" s="96"/>
      <c r="E12" s="17"/>
      <c r="F12" s="53"/>
      <c r="G12" s="17"/>
      <c r="H12" s="53"/>
      <c r="I12" s="53"/>
      <c r="J12" s="68"/>
      <c r="K12" s="68"/>
      <c r="L12" s="68"/>
      <c r="M12" s="68"/>
      <c r="N12" s="68"/>
      <c r="O12" s="17"/>
      <c r="P12" s="17"/>
      <c r="Q12" s="53"/>
      <c r="R12" s="120"/>
      <c r="S12" s="126"/>
      <c r="T12" s="53"/>
      <c r="U12" s="53"/>
      <c r="V12" s="126"/>
      <c r="W12" s="64"/>
      <c r="X12" s="89"/>
      <c r="Y12" s="89"/>
      <c r="Z12" s="89"/>
      <c r="AA12" s="89"/>
      <c r="AB12" s="89"/>
      <c r="AC12" s="89"/>
      <c r="AD12" s="89"/>
      <c r="AE12" s="89"/>
      <c r="AF12" s="89"/>
    </row>
    <row r="13" spans="1:32" s="90" customFormat="1" ht="20.149999999999999" customHeight="1" x14ac:dyDescent="0.25">
      <c r="A13" s="17"/>
      <c r="B13" s="53"/>
      <c r="C13" s="17"/>
      <c r="D13" s="31"/>
      <c r="E13" s="17"/>
      <c r="F13" s="53"/>
      <c r="G13" s="17"/>
      <c r="H13" s="53"/>
      <c r="I13" s="53"/>
      <c r="J13" s="68"/>
      <c r="K13" s="68"/>
      <c r="L13" s="68"/>
      <c r="M13" s="68"/>
      <c r="N13" s="68"/>
      <c r="O13" s="17"/>
      <c r="P13" s="17"/>
      <c r="Q13" s="53"/>
      <c r="R13" s="120"/>
      <c r="S13" s="126"/>
      <c r="T13" s="53"/>
      <c r="U13" s="53"/>
      <c r="V13" s="126"/>
      <c r="W13" s="86"/>
      <c r="X13" s="89"/>
      <c r="Y13" s="89"/>
      <c r="Z13" s="89"/>
      <c r="AA13" s="89"/>
      <c r="AB13" s="89"/>
      <c r="AC13" s="89"/>
      <c r="AD13" s="89"/>
      <c r="AE13" s="89"/>
      <c r="AF13" s="89"/>
    </row>
    <row r="14" spans="1:32" s="90" customFormat="1" ht="20.149999999999999" customHeight="1" x14ac:dyDescent="0.25">
      <c r="A14" s="17"/>
      <c r="B14" s="53"/>
      <c r="C14" s="17"/>
      <c r="D14" s="31"/>
      <c r="E14" s="17"/>
      <c r="F14" s="53"/>
      <c r="G14" s="17"/>
      <c r="H14" s="53"/>
      <c r="I14" s="53"/>
      <c r="J14" s="68"/>
      <c r="K14" s="68"/>
      <c r="L14" s="68"/>
      <c r="M14" s="68"/>
      <c r="N14" s="68"/>
      <c r="O14" s="17"/>
      <c r="P14" s="17"/>
      <c r="Q14" s="53"/>
      <c r="R14" s="120"/>
      <c r="S14" s="126"/>
      <c r="T14" s="53"/>
      <c r="U14" s="53"/>
      <c r="V14" s="126"/>
      <c r="W14" s="86"/>
      <c r="X14" s="89"/>
      <c r="Y14" s="89"/>
      <c r="Z14" s="89"/>
      <c r="AA14" s="89"/>
      <c r="AB14" s="89"/>
      <c r="AC14" s="89"/>
      <c r="AD14" s="89"/>
      <c r="AE14" s="89"/>
      <c r="AF14" s="89"/>
    </row>
    <row r="15" spans="1:32" s="92" customFormat="1" ht="20.149999999999999" customHeight="1" x14ac:dyDescent="0.25">
      <c r="A15" s="6"/>
      <c r="B15" s="15"/>
      <c r="C15" s="6"/>
      <c r="D15" s="31"/>
      <c r="E15" s="6"/>
      <c r="F15" s="15"/>
      <c r="G15" s="6"/>
      <c r="H15" s="15"/>
      <c r="I15" s="15"/>
      <c r="J15" s="91"/>
      <c r="K15" s="91"/>
      <c r="L15" s="91"/>
      <c r="M15" s="91"/>
      <c r="N15" s="91"/>
      <c r="O15" s="6"/>
      <c r="P15" s="6"/>
      <c r="Q15" s="15"/>
      <c r="R15" s="121"/>
      <c r="S15" s="127"/>
      <c r="T15" s="15"/>
      <c r="U15" s="15"/>
      <c r="V15" s="127"/>
      <c r="W15" s="62"/>
      <c r="X15" s="89"/>
      <c r="Y15" s="89"/>
      <c r="Z15" s="89"/>
      <c r="AA15" s="89"/>
      <c r="AB15" s="89"/>
      <c r="AC15" s="89"/>
      <c r="AD15" s="89"/>
      <c r="AE15" s="89"/>
      <c r="AF15" s="89"/>
    </row>
    <row r="16" spans="1:32" s="90" customFormat="1" ht="20.149999999999999" customHeight="1" x14ac:dyDescent="0.25">
      <c r="A16" s="6"/>
      <c r="B16" s="15"/>
      <c r="C16" s="6"/>
      <c r="D16" s="31"/>
      <c r="E16" s="6"/>
      <c r="F16" s="15"/>
      <c r="G16" s="6"/>
      <c r="H16" s="15"/>
      <c r="I16" s="15"/>
      <c r="J16" s="91"/>
      <c r="K16" s="91"/>
      <c r="L16" s="91"/>
      <c r="M16" s="91"/>
      <c r="N16" s="91"/>
      <c r="O16" s="6"/>
      <c r="P16" s="6"/>
      <c r="Q16" s="15"/>
      <c r="R16" s="121"/>
      <c r="S16" s="127"/>
      <c r="T16" s="15"/>
      <c r="U16" s="15"/>
      <c r="V16" s="127"/>
      <c r="W16" s="62"/>
      <c r="X16" s="89"/>
      <c r="Y16" s="89"/>
      <c r="Z16" s="89"/>
      <c r="AA16" s="89"/>
      <c r="AB16" s="89"/>
      <c r="AC16" s="89"/>
      <c r="AD16" s="89"/>
      <c r="AE16" s="89"/>
      <c r="AF16" s="89"/>
    </row>
    <row r="17" spans="1:32" s="90" customFormat="1" ht="20.149999999999999" customHeight="1" x14ac:dyDescent="0.25">
      <c r="A17" s="6"/>
      <c r="B17" s="15"/>
      <c r="C17" s="6"/>
      <c r="D17" s="31"/>
      <c r="E17" s="6"/>
      <c r="F17" s="15"/>
      <c r="G17" s="6"/>
      <c r="H17" s="15"/>
      <c r="I17" s="15"/>
      <c r="J17" s="91"/>
      <c r="K17" s="91"/>
      <c r="L17" s="91"/>
      <c r="M17" s="91"/>
      <c r="N17" s="91"/>
      <c r="O17" s="6"/>
      <c r="P17" s="6"/>
      <c r="Q17" s="15"/>
      <c r="R17" s="121"/>
      <c r="S17" s="127"/>
      <c r="T17" s="15"/>
      <c r="U17" s="15"/>
      <c r="V17" s="127"/>
      <c r="W17" s="62"/>
      <c r="X17" s="89"/>
      <c r="Y17" s="89"/>
      <c r="Z17" s="89"/>
      <c r="AA17" s="89"/>
      <c r="AB17" s="89"/>
      <c r="AC17" s="89"/>
      <c r="AD17" s="89"/>
      <c r="AE17" s="89"/>
      <c r="AF17" s="89"/>
    </row>
    <row r="18" spans="1:32" s="92" customFormat="1" ht="20.149999999999999" customHeight="1" thickBot="1" x14ac:dyDescent="0.3">
      <c r="A18" s="7"/>
      <c r="B18" s="16"/>
      <c r="C18" s="7"/>
      <c r="D18" s="32"/>
      <c r="E18" s="7"/>
      <c r="F18" s="16"/>
      <c r="G18" s="7"/>
      <c r="H18" s="16"/>
      <c r="I18" s="16"/>
      <c r="J18" s="93"/>
      <c r="K18" s="93"/>
      <c r="L18" s="93"/>
      <c r="M18" s="93"/>
      <c r="N18" s="93"/>
      <c r="O18" s="7"/>
      <c r="P18" s="7"/>
      <c r="Q18" s="16"/>
      <c r="R18" s="122"/>
      <c r="S18" s="128"/>
      <c r="T18" s="16"/>
      <c r="U18" s="16"/>
      <c r="V18" s="128"/>
      <c r="W18" s="63"/>
      <c r="X18" s="89"/>
      <c r="Y18" s="89"/>
      <c r="Z18" s="89"/>
      <c r="AA18" s="89"/>
      <c r="AB18" s="89"/>
      <c r="AC18" s="89"/>
      <c r="AD18" s="89"/>
      <c r="AE18" s="89"/>
      <c r="AF18" s="89"/>
    </row>
    <row r="19" spans="1:32" ht="20.149999999999999" customHeight="1" x14ac:dyDescent="0.3">
      <c r="E19" s="58"/>
    </row>
    <row r="20" spans="1:32" ht="20.149999999999999" customHeight="1" x14ac:dyDescent="0.3">
      <c r="A20" s="41" t="s">
        <v>69</v>
      </c>
      <c r="B20" s="41"/>
      <c r="C20" s="41"/>
      <c r="D20" s="41"/>
    </row>
    <row r="21" spans="1:32" ht="20.149999999999999" customHeight="1" x14ac:dyDescent="0.3">
      <c r="A21" s="71"/>
      <c r="B21" s="25" t="s">
        <v>512</v>
      </c>
      <c r="E21" s="25"/>
    </row>
    <row r="22" spans="1:32" ht="20.149999999999999" customHeight="1" x14ac:dyDescent="0.3"/>
    <row r="23" spans="1:32" ht="20.149999999999999" customHeight="1" x14ac:dyDescent="0.3"/>
  </sheetData>
  <sheetProtection insertRows="0"/>
  <mergeCells count="7">
    <mergeCell ref="W9:W10"/>
    <mergeCell ref="A9:D9"/>
    <mergeCell ref="E9:G9"/>
    <mergeCell ref="H9:I9"/>
    <mergeCell ref="J9:P9"/>
    <mergeCell ref="Q9:R9"/>
    <mergeCell ref="S9:V9"/>
  </mergeCells>
  <dataValidations count="8">
    <dataValidation type="list" allowBlank="1" showInputMessage="1" showErrorMessage="1" errorTitle="Wrong code" error="Please choose valid suburb name from drop down list_x000a_" promptTitle="Suburb Names" sqref="F12:F18" xr:uid="{00000000-0002-0000-0D00-000000000000}">
      <formula1>AASuburbNameList</formula1>
    </dataValidation>
    <dataValidation type="list" allowBlank="1" showInputMessage="1" showErrorMessage="1" promptTitle="Retaining Wall Type" prompt="Wall type" sqref="H12:H18" xr:uid="{00000000-0002-0000-0D00-000001000000}">
      <formula1>RW_XType</formula1>
    </dataValidation>
    <dataValidation type="list" allowBlank="1" showInputMessage="1" showErrorMessage="1" promptTitle="Retaining Wall Material type" prompt="Material Type" sqref="I12:I18" xr:uid="{00000000-0002-0000-0D00-000002000000}">
      <formula1>RW_Mat</formula1>
    </dataValidation>
    <dataValidation type="list" allowBlank="1" showInputMessage="1" showErrorMessage="1" promptTitle="Rail" prompt="Is Rail or Fence presnet?" sqref="U12:U18" xr:uid="{00000000-0002-0000-0D00-000003000000}">
      <formula1>RWInspectTime</formula1>
    </dataValidation>
    <dataValidation type="list" allowBlank="1" showInputMessage="1" showErrorMessage="1" sqref="B12:B18" xr:uid="{00000000-0002-0000-0D00-000004000000}">
      <formula1>RW_SubClass</formula1>
    </dataValidation>
    <dataValidation type="list" allowBlank="1" showInputMessage="1" showErrorMessage="1" sqref="Q12:Q18" xr:uid="{00000000-0002-0000-0D00-000005000000}">
      <formula1>RWRetLandUse</formula1>
    </dataValidation>
    <dataValidation type="list" allowBlank="1" showInputMessage="1" showErrorMessage="1" sqref="T12:T18" xr:uid="{00000000-0002-0000-0D00-000006000000}">
      <formula1>RW_AssetCond</formula1>
    </dataValidation>
    <dataValidation allowBlank="1" showInputMessage="1" showErrorMessage="1" promptTitle="Rail" prompt="Is Rail or Fence presnet?" sqref="V12:V18" xr:uid="{00000000-0002-0000-0D00-000007000000}"/>
  </dataValidations>
  <pageMargins left="0.7" right="0.7" top="0.75" bottom="0.75" header="0.3" footer="0.3"/>
  <headerFooter>
    <oddFooter>&amp;C_x000D_&amp;1#&amp;"Arial"&amp;10&amp;KFF0000 SECURITY LABEL: OFFICIAL</oddFooter>
  </headerFooter>
  <customProperties>
    <customPr name="EpmWorksheetKeyString_GU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pageSetUpPr fitToPage="1"/>
  </sheetPr>
  <dimension ref="A1:BI19"/>
  <sheetViews>
    <sheetView zoomScale="115" zoomScaleNormal="115" workbookViewId="0">
      <pane xSplit="2" ySplit="5" topLeftCell="C6" activePane="bottomRight" state="frozen"/>
      <selection pane="topRight" activeCell="C1" sqref="C1"/>
      <selection pane="bottomLeft" activeCell="A6" sqref="A6"/>
      <selection pane="bottomRight" activeCell="K6" sqref="K6"/>
    </sheetView>
  </sheetViews>
  <sheetFormatPr defaultColWidth="9.1796875" defaultRowHeight="13" x14ac:dyDescent="0.3"/>
  <cols>
    <col min="1" max="2" width="12.7265625" style="112" customWidth="1"/>
    <col min="3" max="5" width="20.7265625" style="112" customWidth="1"/>
    <col min="6" max="6" width="0" style="112" hidden="1" customWidth="1"/>
    <col min="7" max="7" width="12.7265625" style="112" customWidth="1"/>
    <col min="8" max="8" width="15.7265625" style="112" customWidth="1"/>
    <col min="9" max="10" width="18.26953125" style="390" customWidth="1"/>
    <col min="11" max="20" width="15.7265625" style="112" customWidth="1"/>
    <col min="21" max="21" width="26.54296875" style="112" customWidth="1"/>
    <col min="22" max="27" width="15.7265625" style="112" customWidth="1"/>
    <col min="28" max="28" width="20" style="112" customWidth="1"/>
    <col min="29" max="29" width="12.7265625" style="112" customWidth="1"/>
    <col min="30" max="30" width="13.7265625" style="112" customWidth="1"/>
    <col min="31" max="32" width="20.7265625" style="112" customWidth="1"/>
    <col min="33" max="35" width="15.7265625" style="112" customWidth="1"/>
    <col min="36" max="37" width="12.7265625" style="112" customWidth="1"/>
    <col min="38" max="38" width="15.7265625" style="112" customWidth="1"/>
    <col min="39" max="39" width="20.36328125" style="112" customWidth="1"/>
    <col min="40" max="42" width="15.7265625" style="112" customWidth="1"/>
    <col min="43" max="44" width="20.7265625" style="112" customWidth="1"/>
    <col min="45" max="45" width="12.7265625" style="112" customWidth="1"/>
    <col min="46" max="46" width="20.7265625" style="112" customWidth="1"/>
    <col min="47" max="47" width="12.7265625" style="112" customWidth="1"/>
    <col min="48" max="48" width="15.7265625" customWidth="1"/>
    <col min="49" max="50" width="16.7265625" style="112" customWidth="1"/>
    <col min="51" max="51" width="12.7265625" style="113" customWidth="1"/>
    <col min="52" max="52" width="20.7265625" customWidth="1"/>
    <col min="53" max="53" width="12.7265625" style="113" customWidth="1"/>
    <col min="54" max="54" width="15.7265625" style="113" customWidth="1"/>
    <col min="55" max="55" width="14" style="113" customWidth="1"/>
    <col min="56" max="56" width="32.1796875" style="113" customWidth="1"/>
    <col min="57" max="57" width="20.7265625" style="113" customWidth="1"/>
    <col min="58" max="58" width="14.7265625" style="113" customWidth="1"/>
    <col min="59" max="59" width="17.7265625" style="113" customWidth="1"/>
    <col min="60" max="60" width="15.7265625" style="113" customWidth="1"/>
    <col min="61" max="61" width="50.7265625" style="113" customWidth="1"/>
    <col min="62" max="16384" width="9.1796875" style="113"/>
  </cols>
  <sheetData>
    <row r="1" spans="1:61" ht="17.5" x14ac:dyDescent="0.35">
      <c r="A1" s="101" t="s">
        <v>513</v>
      </c>
      <c r="B1" s="101"/>
      <c r="C1" s="101"/>
      <c r="AV1" s="113"/>
    </row>
    <row r="2" spans="1:61" ht="18" thickBot="1" x14ac:dyDescent="0.4">
      <c r="A2" s="101"/>
      <c r="B2" s="101"/>
      <c r="C2" s="101"/>
      <c r="AV2" s="113"/>
    </row>
    <row r="3" spans="1:61" ht="20.149999999999999" customHeight="1" thickBot="1" x14ac:dyDescent="0.35">
      <c r="A3" s="114"/>
      <c r="B3" s="114"/>
      <c r="C3" s="114"/>
      <c r="M3" s="934" t="s">
        <v>514</v>
      </c>
      <c r="N3" s="935"/>
      <c r="O3" s="935"/>
      <c r="P3" s="935"/>
      <c r="Q3" s="935"/>
      <c r="R3" s="935"/>
      <c r="S3" s="935"/>
      <c r="T3" s="935"/>
      <c r="U3" s="935"/>
      <c r="V3" s="935"/>
      <c r="W3" s="935"/>
      <c r="X3" s="935"/>
      <c r="Y3" s="935"/>
      <c r="Z3" s="935"/>
      <c r="AA3" s="935"/>
      <c r="AB3" s="935"/>
      <c r="AC3" s="935"/>
      <c r="AD3" s="935"/>
      <c r="AE3" s="935"/>
      <c r="AF3" s="935"/>
      <c r="AG3" s="935"/>
      <c r="AH3" s="935"/>
      <c r="AI3" s="935"/>
      <c r="AJ3" s="935"/>
      <c r="AK3" s="935"/>
      <c r="AL3" s="936"/>
      <c r="AM3" s="943" t="s">
        <v>515</v>
      </c>
      <c r="AN3" s="944"/>
      <c r="AO3" s="944"/>
      <c r="AP3" s="944"/>
      <c r="AQ3" s="944"/>
      <c r="AR3" s="944"/>
      <c r="AS3" s="944"/>
      <c r="AT3" s="944"/>
      <c r="AU3" s="944"/>
      <c r="AV3" s="945"/>
      <c r="AW3" s="937" t="s">
        <v>516</v>
      </c>
      <c r="AX3" s="938"/>
      <c r="AY3" s="938"/>
      <c r="AZ3" s="938"/>
      <c r="BA3" s="938"/>
      <c r="BB3" s="938"/>
      <c r="BC3" s="938"/>
      <c r="BD3" s="938"/>
      <c r="BE3" s="938"/>
      <c r="BF3" s="939"/>
    </row>
    <row r="4" spans="1:61" s="105" customFormat="1" ht="52.5" thickBot="1" x14ac:dyDescent="0.3">
      <c r="A4" s="324" t="s">
        <v>41</v>
      </c>
      <c r="B4" s="761" t="s">
        <v>42</v>
      </c>
      <c r="C4" s="758" t="s">
        <v>43</v>
      </c>
      <c r="D4" s="767" t="s">
        <v>44</v>
      </c>
      <c r="E4" s="767" t="s">
        <v>45</v>
      </c>
      <c r="F4" s="767" t="s">
        <v>399</v>
      </c>
      <c r="G4" s="767" t="s">
        <v>46</v>
      </c>
      <c r="H4" s="767" t="s">
        <v>517</v>
      </c>
      <c r="I4" s="761" t="s">
        <v>47</v>
      </c>
      <c r="J4" s="578" t="s">
        <v>518</v>
      </c>
      <c r="K4" s="758" t="s">
        <v>49</v>
      </c>
      <c r="L4" s="580" t="s">
        <v>519</v>
      </c>
      <c r="M4" s="244" t="s">
        <v>520</v>
      </c>
      <c r="N4" s="758" t="s">
        <v>521</v>
      </c>
      <c r="O4" s="921" t="s">
        <v>522</v>
      </c>
      <c r="P4" s="942"/>
      <c r="Q4" s="758" t="s">
        <v>523</v>
      </c>
      <c r="R4" s="758" t="s">
        <v>524</v>
      </c>
      <c r="S4" s="758" t="s">
        <v>525</v>
      </c>
      <c r="T4" s="758" t="s">
        <v>526</v>
      </c>
      <c r="U4" s="758" t="s">
        <v>527</v>
      </c>
      <c r="V4" s="758" t="s">
        <v>528</v>
      </c>
      <c r="W4" s="758" t="s">
        <v>529</v>
      </c>
      <c r="X4" s="758" t="s">
        <v>530</v>
      </c>
      <c r="Y4" s="758" t="s">
        <v>531</v>
      </c>
      <c r="Z4" s="758" t="s">
        <v>532</v>
      </c>
      <c r="AA4" s="758" t="s">
        <v>533</v>
      </c>
      <c r="AB4" s="758" t="s">
        <v>534</v>
      </c>
      <c r="AC4" s="940" t="s">
        <v>535</v>
      </c>
      <c r="AD4" s="940"/>
      <c r="AE4" s="758" t="s">
        <v>536</v>
      </c>
      <c r="AF4" s="758" t="s">
        <v>537</v>
      </c>
      <c r="AG4" s="758" t="s">
        <v>538</v>
      </c>
      <c r="AH4" s="758" t="s">
        <v>539</v>
      </c>
      <c r="AI4" s="758" t="s">
        <v>540</v>
      </c>
      <c r="AJ4" s="758" t="s">
        <v>541</v>
      </c>
      <c r="AK4" s="758" t="s">
        <v>542</v>
      </c>
      <c r="AL4" s="762" t="s">
        <v>543</v>
      </c>
      <c r="AM4" s="324" t="s">
        <v>544</v>
      </c>
      <c r="AN4" s="767" t="s">
        <v>545</v>
      </c>
      <c r="AO4" s="767" t="s">
        <v>546</v>
      </c>
      <c r="AP4" s="581" t="s">
        <v>547</v>
      </c>
      <c r="AQ4" s="769" t="s">
        <v>548</v>
      </c>
      <c r="AR4" s="758" t="s">
        <v>549</v>
      </c>
      <c r="AS4" s="758" t="s">
        <v>550</v>
      </c>
      <c r="AT4" s="767" t="s">
        <v>551</v>
      </c>
      <c r="AU4" s="758" t="s">
        <v>552</v>
      </c>
      <c r="AV4" s="331" t="s">
        <v>553</v>
      </c>
      <c r="AW4" s="873" t="s">
        <v>554</v>
      </c>
      <c r="AX4" s="942"/>
      <c r="AY4" s="758" t="s">
        <v>555</v>
      </c>
      <c r="AZ4" s="758" t="s">
        <v>556</v>
      </c>
      <c r="BA4" s="758" t="s">
        <v>557</v>
      </c>
      <c r="BB4" s="758" t="s">
        <v>558</v>
      </c>
      <c r="BC4" s="758" t="s">
        <v>559</v>
      </c>
      <c r="BD4" s="758" t="s">
        <v>560</v>
      </c>
      <c r="BE4" s="758" t="s">
        <v>561</v>
      </c>
      <c r="BF4" s="762" t="s">
        <v>562</v>
      </c>
      <c r="BG4" s="771" t="s">
        <v>563</v>
      </c>
      <c r="BH4" s="99" t="s">
        <v>58</v>
      </c>
      <c r="BI4" s="771" t="s">
        <v>59</v>
      </c>
    </row>
    <row r="5" spans="1:61" s="115" customFormat="1" ht="101" thickTop="1" thickBot="1" x14ac:dyDescent="0.3">
      <c r="A5" s="817" t="s">
        <v>60</v>
      </c>
      <c r="B5" s="362" t="s">
        <v>404</v>
      </c>
      <c r="C5" s="817" t="s">
        <v>62</v>
      </c>
      <c r="D5" s="358"/>
      <c r="E5" s="358"/>
      <c r="F5" s="358"/>
      <c r="G5" s="358" t="s">
        <v>63</v>
      </c>
      <c r="H5" s="358" t="s">
        <v>564</v>
      </c>
      <c r="I5" s="362" t="s">
        <v>64</v>
      </c>
      <c r="J5" s="358"/>
      <c r="K5" s="755" t="s">
        <v>565</v>
      </c>
      <c r="L5" s="362" t="s">
        <v>2954</v>
      </c>
      <c r="M5" s="556" t="s">
        <v>566</v>
      </c>
      <c r="N5" s="755" t="s">
        <v>567</v>
      </c>
      <c r="O5" s="755" t="s">
        <v>82</v>
      </c>
      <c r="P5" s="755" t="s">
        <v>83</v>
      </c>
      <c r="Q5" s="755" t="s">
        <v>568</v>
      </c>
      <c r="R5" s="875" t="s">
        <v>569</v>
      </c>
      <c r="S5" s="941"/>
      <c r="T5" s="941"/>
      <c r="U5" s="941"/>
      <c r="V5" s="876"/>
      <c r="W5" s="753" t="s">
        <v>3004</v>
      </c>
      <c r="X5" s="753" t="s">
        <v>570</v>
      </c>
      <c r="Y5" s="753" t="s">
        <v>571</v>
      </c>
      <c r="Z5" s="753" t="s">
        <v>572</v>
      </c>
      <c r="AA5" s="753" t="s">
        <v>573</v>
      </c>
      <c r="AB5" s="753" t="s">
        <v>574</v>
      </c>
      <c r="AC5" s="358" t="s">
        <v>575</v>
      </c>
      <c r="AD5" s="358" t="s">
        <v>3001</v>
      </c>
      <c r="AE5" s="753"/>
      <c r="AF5" s="753"/>
      <c r="AG5" s="753"/>
      <c r="AH5" s="753" t="s">
        <v>576</v>
      </c>
      <c r="AI5" s="753"/>
      <c r="AJ5" s="753"/>
      <c r="AK5" s="753"/>
      <c r="AL5" s="752" t="s">
        <v>3002</v>
      </c>
      <c r="AM5" s="304"/>
      <c r="AN5" s="577"/>
      <c r="AO5" s="577" t="s">
        <v>577</v>
      </c>
      <c r="AP5" s="577" t="s">
        <v>578</v>
      </c>
      <c r="AQ5" s="753"/>
      <c r="AR5" s="753"/>
      <c r="AS5" s="753"/>
      <c r="AT5" s="358" t="s">
        <v>579</v>
      </c>
      <c r="AU5" s="753"/>
      <c r="AV5" s="755" t="s">
        <v>3003</v>
      </c>
      <c r="AW5" s="304" t="s">
        <v>82</v>
      </c>
      <c r="AX5" s="753" t="s">
        <v>83</v>
      </c>
      <c r="AY5" s="755" t="s">
        <v>580</v>
      </c>
      <c r="AZ5" s="755"/>
      <c r="BA5" s="755"/>
      <c r="BB5" s="755"/>
      <c r="BC5" s="755" t="s">
        <v>3005</v>
      </c>
      <c r="BD5" s="755"/>
      <c r="BE5" s="755" t="s">
        <v>581</v>
      </c>
      <c r="BF5" s="755" t="s">
        <v>3006</v>
      </c>
      <c r="BG5" s="569"/>
      <c r="BH5" s="511" t="s">
        <v>68</v>
      </c>
      <c r="BI5" s="564"/>
    </row>
    <row r="6" spans="1:61" s="116" customFormat="1" ht="20.149999999999999" customHeight="1" x14ac:dyDescent="0.3">
      <c r="A6" s="143"/>
      <c r="B6" s="351"/>
      <c r="C6" s="489"/>
      <c r="D6" s="87"/>
      <c r="E6" s="489"/>
      <c r="F6" s="87"/>
      <c r="G6" s="314"/>
      <c r="H6" s="314"/>
      <c r="I6" s="351"/>
      <c r="J6" s="336"/>
      <c r="K6" s="502"/>
      <c r="L6" s="537"/>
      <c r="M6" s="566"/>
      <c r="N6" s="489"/>
      <c r="O6" s="315"/>
      <c r="P6" s="315"/>
      <c r="Q6" s="489"/>
      <c r="R6" s="543"/>
      <c r="S6" s="543"/>
      <c r="T6" s="543"/>
      <c r="U6" s="489"/>
      <c r="V6" s="543"/>
      <c r="W6" s="489"/>
      <c r="X6" s="489"/>
      <c r="Y6" s="489"/>
      <c r="Z6" s="489"/>
      <c r="AA6" s="489"/>
      <c r="AB6" s="489"/>
      <c r="AC6" s="489"/>
      <c r="AD6" s="489"/>
      <c r="AE6" s="591"/>
      <c r="AF6" s="591"/>
      <c r="AG6" s="547"/>
      <c r="AH6" s="543"/>
      <c r="AI6" s="543"/>
      <c r="AJ6" s="347"/>
      <c r="AK6" s="543"/>
      <c r="AL6" s="562"/>
      <c r="AM6" s="164"/>
      <c r="AN6" s="489"/>
      <c r="AO6" s="547"/>
      <c r="AP6" s="489"/>
      <c r="AQ6" s="594"/>
      <c r="AR6" s="591"/>
      <c r="AS6" s="347"/>
      <c r="AT6" s="489"/>
      <c r="AU6" s="547"/>
      <c r="AV6" s="165"/>
      <c r="AW6" s="566"/>
      <c r="AX6" s="574"/>
      <c r="AY6" s="489"/>
      <c r="AZ6" s="591"/>
      <c r="BA6" s="489"/>
      <c r="BB6" s="489"/>
      <c r="BC6" s="489"/>
      <c r="BD6" s="489"/>
      <c r="BE6" s="489"/>
      <c r="BF6" s="562"/>
      <c r="BG6" s="14"/>
      <c r="BH6" s="570"/>
      <c r="BI6" s="571"/>
    </row>
    <row r="7" spans="1:61" s="116" customFormat="1" ht="20.149999999999999" customHeight="1" x14ac:dyDescent="0.3">
      <c r="A7" s="149"/>
      <c r="B7" s="296"/>
      <c r="C7" s="491"/>
      <c r="D7" s="88"/>
      <c r="E7" s="491"/>
      <c r="F7" s="88"/>
      <c r="G7" s="180"/>
      <c r="H7" s="180"/>
      <c r="I7" s="296"/>
      <c r="J7" s="339"/>
      <c r="K7" s="504"/>
      <c r="L7" s="538"/>
      <c r="M7" s="567"/>
      <c r="N7" s="491"/>
      <c r="O7" s="319"/>
      <c r="P7" s="319"/>
      <c r="Q7" s="491"/>
      <c r="R7" s="544"/>
      <c r="S7" s="544"/>
      <c r="T7" s="544"/>
      <c r="U7" s="491"/>
      <c r="V7" s="544"/>
      <c r="W7" s="491"/>
      <c r="X7" s="491"/>
      <c r="Y7" s="491"/>
      <c r="Z7" s="491"/>
      <c r="AA7" s="491"/>
      <c r="AB7" s="491"/>
      <c r="AC7" s="491"/>
      <c r="AD7" s="491"/>
      <c r="AE7" s="592"/>
      <c r="AF7" s="592"/>
      <c r="AG7" s="548"/>
      <c r="AH7" s="544"/>
      <c r="AI7" s="544"/>
      <c r="AJ7" s="349"/>
      <c r="AK7" s="544"/>
      <c r="AL7" s="563"/>
      <c r="AM7" s="168"/>
      <c r="AN7" s="491"/>
      <c r="AO7" s="548"/>
      <c r="AP7" s="491"/>
      <c r="AQ7" s="595"/>
      <c r="AR7" s="592"/>
      <c r="AS7" s="349"/>
      <c r="AT7" s="491"/>
      <c r="AU7" s="548"/>
      <c r="AV7" s="169"/>
      <c r="AW7" s="567"/>
      <c r="AX7" s="575"/>
      <c r="AY7" s="491"/>
      <c r="AZ7" s="592"/>
      <c r="BA7" s="491"/>
      <c r="BB7" s="491"/>
      <c r="BC7" s="491"/>
      <c r="BD7" s="491"/>
      <c r="BE7" s="491"/>
      <c r="BF7" s="563"/>
      <c r="BG7" s="15"/>
      <c r="BH7" s="570"/>
      <c r="BI7" s="6"/>
    </row>
    <row r="8" spans="1:61" s="116" customFormat="1" ht="20.149999999999999" customHeight="1" x14ac:dyDescent="0.3">
      <c r="A8" s="149"/>
      <c r="B8" s="296"/>
      <c r="C8" s="491"/>
      <c r="D8" s="88"/>
      <c r="E8" s="491"/>
      <c r="F8" s="88"/>
      <c r="G8" s="180"/>
      <c r="H8" s="180"/>
      <c r="I8" s="296"/>
      <c r="J8" s="339"/>
      <c r="K8" s="504"/>
      <c r="L8" s="538"/>
      <c r="M8" s="567"/>
      <c r="N8" s="491"/>
      <c r="O8" s="319"/>
      <c r="P8" s="319"/>
      <c r="Q8" s="491"/>
      <c r="R8" s="544"/>
      <c r="S8" s="544"/>
      <c r="T8" s="544"/>
      <c r="U8" s="491"/>
      <c r="V8" s="544"/>
      <c r="W8" s="491"/>
      <c r="X8" s="491"/>
      <c r="Y8" s="491"/>
      <c r="Z8" s="491"/>
      <c r="AA8" s="491"/>
      <c r="AB8" s="491"/>
      <c r="AC8" s="491"/>
      <c r="AD8" s="491"/>
      <c r="AE8" s="592"/>
      <c r="AF8" s="592"/>
      <c r="AG8" s="548"/>
      <c r="AH8" s="544"/>
      <c r="AI8" s="544"/>
      <c r="AJ8" s="349"/>
      <c r="AK8" s="544"/>
      <c r="AL8" s="563"/>
      <c r="AM8" s="168"/>
      <c r="AN8" s="491"/>
      <c r="AO8" s="548"/>
      <c r="AP8" s="491"/>
      <c r="AQ8" s="595"/>
      <c r="AR8" s="592"/>
      <c r="AS8" s="349"/>
      <c r="AT8" s="491"/>
      <c r="AU8" s="548"/>
      <c r="AV8" s="169"/>
      <c r="AW8" s="567"/>
      <c r="AX8" s="575"/>
      <c r="AY8" s="491"/>
      <c r="AZ8" s="592"/>
      <c r="BA8" s="491"/>
      <c r="BB8" s="491"/>
      <c r="BC8" s="491"/>
      <c r="BD8" s="491"/>
      <c r="BE8" s="491"/>
      <c r="BF8" s="563"/>
      <c r="BG8" s="15"/>
      <c r="BH8" s="570"/>
      <c r="BI8" s="6"/>
    </row>
    <row r="9" spans="1:61" s="116" customFormat="1" ht="20.149999999999999" customHeight="1" x14ac:dyDescent="0.3">
      <c r="A9" s="149"/>
      <c r="B9" s="296"/>
      <c r="C9" s="491"/>
      <c r="D9" s="88"/>
      <c r="E9" s="491"/>
      <c r="F9" s="88"/>
      <c r="G9" s="180"/>
      <c r="H9" s="180"/>
      <c r="I9" s="296"/>
      <c r="J9" s="339"/>
      <c r="K9" s="504"/>
      <c r="L9" s="538"/>
      <c r="M9" s="567"/>
      <c r="N9" s="491"/>
      <c r="O9" s="319"/>
      <c r="P9" s="319"/>
      <c r="Q9" s="491"/>
      <c r="R9" s="544"/>
      <c r="S9" s="544"/>
      <c r="T9" s="544"/>
      <c r="U9" s="491"/>
      <c r="V9" s="544"/>
      <c r="W9" s="491"/>
      <c r="X9" s="491"/>
      <c r="Y9" s="491"/>
      <c r="Z9" s="491"/>
      <c r="AA9" s="491"/>
      <c r="AB9" s="491"/>
      <c r="AC9" s="491"/>
      <c r="AD9" s="491"/>
      <c r="AE9" s="592"/>
      <c r="AF9" s="592"/>
      <c r="AG9" s="548"/>
      <c r="AH9" s="544"/>
      <c r="AI9" s="544"/>
      <c r="AJ9" s="349"/>
      <c r="AK9" s="544"/>
      <c r="AL9" s="563"/>
      <c r="AM9" s="168"/>
      <c r="AN9" s="491"/>
      <c r="AO9" s="548"/>
      <c r="AP9" s="491"/>
      <c r="AQ9" s="595"/>
      <c r="AR9" s="592"/>
      <c r="AS9" s="349"/>
      <c r="AT9" s="491"/>
      <c r="AU9" s="548"/>
      <c r="AV9" s="169"/>
      <c r="AW9" s="567"/>
      <c r="AX9" s="575"/>
      <c r="AY9" s="491"/>
      <c r="AZ9" s="592"/>
      <c r="BA9" s="491"/>
      <c r="BB9" s="491"/>
      <c r="BC9" s="491"/>
      <c r="BD9" s="491"/>
      <c r="BE9" s="491"/>
      <c r="BF9" s="563"/>
      <c r="BG9" s="15"/>
      <c r="BH9" s="570"/>
      <c r="BI9" s="6"/>
    </row>
    <row r="10" spans="1:61" s="116" customFormat="1" ht="20.149999999999999" customHeight="1" x14ac:dyDescent="0.3">
      <c r="A10" s="149"/>
      <c r="B10" s="296"/>
      <c r="C10" s="491"/>
      <c r="D10" s="88"/>
      <c r="E10" s="491"/>
      <c r="F10" s="88"/>
      <c r="G10" s="180"/>
      <c r="H10" s="180"/>
      <c r="I10" s="296"/>
      <c r="J10" s="339"/>
      <c r="K10" s="504"/>
      <c r="L10" s="538"/>
      <c r="M10" s="567"/>
      <c r="N10" s="491"/>
      <c r="O10" s="319"/>
      <c r="P10" s="319"/>
      <c r="Q10" s="491"/>
      <c r="R10" s="544"/>
      <c r="S10" s="544"/>
      <c r="T10" s="544"/>
      <c r="U10" s="491"/>
      <c r="V10" s="544"/>
      <c r="W10" s="491"/>
      <c r="X10" s="491"/>
      <c r="Y10" s="491"/>
      <c r="Z10" s="491"/>
      <c r="AA10" s="491"/>
      <c r="AB10" s="491"/>
      <c r="AC10" s="491"/>
      <c r="AD10" s="491"/>
      <c r="AE10" s="592"/>
      <c r="AF10" s="592"/>
      <c r="AG10" s="548"/>
      <c r="AH10" s="544"/>
      <c r="AI10" s="544"/>
      <c r="AJ10" s="349"/>
      <c r="AK10" s="544"/>
      <c r="AL10" s="563"/>
      <c r="AM10" s="168"/>
      <c r="AN10" s="491"/>
      <c r="AO10" s="548"/>
      <c r="AP10" s="491"/>
      <c r="AQ10" s="595"/>
      <c r="AR10" s="592"/>
      <c r="AS10" s="349"/>
      <c r="AT10" s="491"/>
      <c r="AU10" s="548"/>
      <c r="AV10" s="169"/>
      <c r="AW10" s="567"/>
      <c r="AX10" s="575"/>
      <c r="AY10" s="491"/>
      <c r="AZ10" s="592"/>
      <c r="BA10" s="491"/>
      <c r="BB10" s="491"/>
      <c r="BC10" s="491"/>
      <c r="BD10" s="491"/>
      <c r="BE10" s="491"/>
      <c r="BF10" s="563"/>
      <c r="BG10" s="15"/>
      <c r="BH10" s="570"/>
      <c r="BI10" s="6"/>
    </row>
    <row r="11" spans="1:61" s="118" customFormat="1" ht="20.149999999999999" customHeight="1" x14ac:dyDescent="0.25">
      <c r="A11" s="149"/>
      <c r="B11" s="296"/>
      <c r="C11" s="491"/>
      <c r="D11" s="88"/>
      <c r="E11" s="491"/>
      <c r="F11" s="88"/>
      <c r="G11" s="180"/>
      <c r="H11" s="180"/>
      <c r="I11" s="296"/>
      <c r="J11" s="339"/>
      <c r="K11" s="504"/>
      <c r="L11" s="538"/>
      <c r="M11" s="567"/>
      <c r="N11" s="491"/>
      <c r="O11" s="319"/>
      <c r="P11" s="319"/>
      <c r="Q11" s="491"/>
      <c r="R11" s="544"/>
      <c r="S11" s="544"/>
      <c r="T11" s="544"/>
      <c r="U11" s="491"/>
      <c r="V11" s="544"/>
      <c r="W11" s="491"/>
      <c r="X11" s="491"/>
      <c r="Y11" s="491"/>
      <c r="Z11" s="491"/>
      <c r="AA11" s="491"/>
      <c r="AB11" s="491"/>
      <c r="AC11" s="491"/>
      <c r="AD11" s="491"/>
      <c r="AE11" s="592"/>
      <c r="AF11" s="592"/>
      <c r="AG11" s="548"/>
      <c r="AH11" s="544"/>
      <c r="AI11" s="544"/>
      <c r="AJ11" s="349"/>
      <c r="AK11" s="544"/>
      <c r="AL11" s="563"/>
      <c r="AM11" s="168"/>
      <c r="AN11" s="491"/>
      <c r="AO11" s="548"/>
      <c r="AP11" s="491"/>
      <c r="AQ11" s="595"/>
      <c r="AR11" s="592"/>
      <c r="AS11" s="349"/>
      <c r="AT11" s="491"/>
      <c r="AU11" s="548"/>
      <c r="AV11" s="169"/>
      <c r="AW11" s="567"/>
      <c r="AX11" s="575"/>
      <c r="AY11" s="491"/>
      <c r="AZ11" s="592"/>
      <c r="BA11" s="491"/>
      <c r="BB11" s="491"/>
      <c r="BC11" s="491"/>
      <c r="BD11" s="491"/>
      <c r="BE11" s="491"/>
      <c r="BF11" s="563"/>
      <c r="BG11" s="15"/>
      <c r="BH11" s="570"/>
      <c r="BI11" s="6"/>
    </row>
    <row r="12" spans="1:61" s="118" customFormat="1" ht="20.149999999999999" customHeight="1" thickBot="1" x14ac:dyDescent="0.3">
      <c r="A12" s="152"/>
      <c r="B12" s="297"/>
      <c r="C12" s="492"/>
      <c r="D12" s="153"/>
      <c r="E12" s="492"/>
      <c r="F12" s="153"/>
      <c r="G12" s="181"/>
      <c r="H12" s="181"/>
      <c r="I12" s="297"/>
      <c r="J12" s="343"/>
      <c r="K12" s="505"/>
      <c r="L12" s="572"/>
      <c r="M12" s="568"/>
      <c r="N12" s="492"/>
      <c r="O12" s="322"/>
      <c r="P12" s="322"/>
      <c r="Q12" s="492"/>
      <c r="R12" s="310"/>
      <c r="S12" s="310"/>
      <c r="T12" s="310"/>
      <c r="U12" s="492"/>
      <c r="V12" s="310"/>
      <c r="W12" s="492"/>
      <c r="X12" s="492"/>
      <c r="Y12" s="492"/>
      <c r="Z12" s="492"/>
      <c r="AA12" s="492"/>
      <c r="AB12" s="492"/>
      <c r="AC12" s="492"/>
      <c r="AD12" s="492"/>
      <c r="AE12" s="593"/>
      <c r="AF12" s="593"/>
      <c r="AG12" s="549"/>
      <c r="AH12" s="310"/>
      <c r="AI12" s="310"/>
      <c r="AJ12" s="350"/>
      <c r="AK12" s="310"/>
      <c r="AL12" s="404"/>
      <c r="AM12" s="170"/>
      <c r="AN12" s="492"/>
      <c r="AO12" s="549"/>
      <c r="AP12" s="492"/>
      <c r="AQ12" s="596"/>
      <c r="AR12" s="593"/>
      <c r="AS12" s="350"/>
      <c r="AT12" s="492"/>
      <c r="AU12" s="549"/>
      <c r="AV12" s="171"/>
      <c r="AW12" s="568"/>
      <c r="AX12" s="576"/>
      <c r="AY12" s="492"/>
      <c r="AZ12" s="593"/>
      <c r="BA12" s="492"/>
      <c r="BB12" s="492"/>
      <c r="BC12" s="492"/>
      <c r="BD12" s="492"/>
      <c r="BE12" s="492"/>
      <c r="BF12" s="404"/>
      <c r="BG12" s="16"/>
      <c r="BH12" s="403"/>
      <c r="BI12" s="7"/>
    </row>
    <row r="13" spans="1:61" ht="20.149999999999999" customHeight="1" x14ac:dyDescent="0.3">
      <c r="AV13" s="113"/>
      <c r="AY13" s="357"/>
    </row>
    <row r="14" spans="1:61" ht="20.149999999999999" customHeight="1" x14ac:dyDescent="0.3">
      <c r="A14" s="41" t="s">
        <v>69</v>
      </c>
      <c r="B14" s="41"/>
      <c r="C14" s="41"/>
      <c r="D14" s="3"/>
      <c r="E14" s="3"/>
      <c r="F14" s="3"/>
      <c r="AC14" s="113"/>
      <c r="AD14" s="113"/>
      <c r="AV14" s="113"/>
      <c r="AW14" s="113"/>
      <c r="AX14" s="113"/>
    </row>
    <row r="15" spans="1:61" ht="20.149999999999999" customHeight="1" x14ac:dyDescent="0.3">
      <c r="A15" s="867" t="s">
        <v>70</v>
      </c>
      <c r="B15" s="867"/>
      <c r="C15" s="867"/>
      <c r="D15" s="867"/>
      <c r="E15" s="867"/>
      <c r="F15" s="867"/>
      <c r="AC15" s="113"/>
      <c r="AD15" s="113"/>
      <c r="AV15" s="113"/>
      <c r="AW15" s="113"/>
      <c r="AX15" s="113"/>
    </row>
    <row r="16" spans="1:61" ht="55.4" customHeight="1" x14ac:dyDescent="0.3">
      <c r="A16" s="388" t="s">
        <v>71</v>
      </c>
      <c r="B16" s="868" t="s">
        <v>72</v>
      </c>
      <c r="C16" s="868"/>
      <c r="D16" s="868"/>
      <c r="E16" s="868"/>
      <c r="F16" s="868"/>
      <c r="AV16" s="113"/>
    </row>
    <row r="17" spans="1:50" ht="55.4" customHeight="1" x14ac:dyDescent="0.3">
      <c r="A17" s="3"/>
      <c r="B17" s="868" t="s">
        <v>73</v>
      </c>
      <c r="C17" s="868"/>
      <c r="D17" s="868"/>
      <c r="E17" s="868"/>
      <c r="F17" s="868"/>
      <c r="AV17" s="113"/>
    </row>
    <row r="18" spans="1:50" ht="20.149999999999999" customHeight="1" x14ac:dyDescent="0.3">
      <c r="A18" s="71"/>
      <c r="B18" s="39" t="s">
        <v>74</v>
      </c>
      <c r="C18" s="25"/>
      <c r="D18" s="3"/>
      <c r="E18" s="3"/>
      <c r="F18" s="3"/>
      <c r="AV18" s="113"/>
    </row>
    <row r="19" spans="1:50" x14ac:dyDescent="0.3">
      <c r="A19" s="295"/>
      <c r="B19" s="366" t="s">
        <v>75</v>
      </c>
      <c r="C19"/>
      <c r="D19" s="3"/>
      <c r="E19" s="3"/>
      <c r="F19" s="3"/>
      <c r="AC19" s="113"/>
      <c r="AD19" s="113"/>
      <c r="AV19" s="113"/>
      <c r="AW19" s="113"/>
      <c r="AX19" s="113"/>
    </row>
  </sheetData>
  <sheetProtection algorithmName="SHA-512" hashValue="an7cP6B26pojuDFhTrVhl2lJvATAjtGZuKW/fuRp2Z12MZPFsBvm7WFAfh6G9g7MWU6swrY1XSgZvjJqKaRapw==" saltValue="kXg+bM4ZrOLmkogQ0CxLbw==" spinCount="100000" sheet="1" insertRows="0"/>
  <dataConsolidate/>
  <mergeCells count="10">
    <mergeCell ref="B16:F16"/>
    <mergeCell ref="B17:F17"/>
    <mergeCell ref="M3:AL3"/>
    <mergeCell ref="AW3:BF3"/>
    <mergeCell ref="AC4:AD4"/>
    <mergeCell ref="R5:V5"/>
    <mergeCell ref="A15:F15"/>
    <mergeCell ref="AW4:AX4"/>
    <mergeCell ref="O4:P4"/>
    <mergeCell ref="AM3:AV3"/>
  </mergeCells>
  <dataValidations count="34">
    <dataValidation type="list" allowBlank="1" showInputMessage="1" showErrorMessage="1" errorTitle="Wrong Code" error="Please pick valid code from drop down list." promptTitle="Pit Lid Condition" prompt="What is the structural condition of the pit lid on 1 (As New), 2 (Good), 3 (Fair), 4 (Poor) or 5 (Unserviceable) scale" sqref="BF6:BF12" xr:uid="{00000000-0002-0000-0E00-000000000000}">
      <formula1>PL_12345</formula1>
    </dataValidation>
    <dataValidation type="whole" allowBlank="1" showInputMessage="1" showErrorMessage="1" sqref="AK6:AK12" xr:uid="{00000000-0002-0000-0E00-000001000000}">
      <formula1>1</formula1>
      <formula2>100</formula2>
    </dataValidation>
    <dataValidation type="whole" allowBlank="1" showInputMessage="1" showErrorMessage="1" sqref="AI6:AI12" xr:uid="{00000000-0002-0000-0E00-000002000000}">
      <formula1>35</formula1>
      <formula2>100</formula2>
    </dataValidation>
    <dataValidation type="whole" allowBlank="1" showInputMessage="1" showErrorMessage="1" sqref="AH6:AH12" xr:uid="{00000000-0002-0000-0E00-000003000000}">
      <formula1>70</formula1>
      <formula2>800</formula2>
    </dataValidation>
    <dataValidation type="decimal" allowBlank="1" showInputMessage="1" showErrorMessage="1" sqref="AG6:AG12" xr:uid="{00000000-0002-0000-0E00-000004000000}">
      <formula1>0.5</formula1>
      <formula2>30</formula2>
    </dataValidation>
    <dataValidation type="list" allowBlank="1" showInputMessage="1" showErrorMessage="1" promptTitle="Pole Reflective Tape" prompt="Does the pole have reflective tape attached to it?" sqref="AC6:AC12" xr:uid="{00000000-0002-0000-0E00-000005000000}">
      <formula1>PL_YN</formula1>
    </dataValidation>
    <dataValidation type="list" allowBlank="1" showInputMessage="1" showErrorMessage="1" errorTitle="Wrong Code" error="Please pick valid code from drop down list." promptTitle="Pole Reflective Tape Condition" prompt="What is the condition of the reflective tape (if present) on the pole on 1 (As New), 2 (Good), 3 (Fair), 4 (Poor) or 5 (Unserviceable) scale" sqref="AD6:AD12" xr:uid="{00000000-0002-0000-0E00-000006000000}">
      <formula1>PL_12345</formula1>
    </dataValidation>
    <dataValidation type="list" allowBlank="1" showInputMessage="1" showErrorMessage="1" errorTitle="Wrong Code" error="Please pick valid code from drop down list." promptTitle="Pole Colour" prompt="The colour of the pole.  Based on the ‘Brisbane City Council standard drawing – Corporate Colour Palette BSD-1003’_x000a_Exception for steel material type additional colours are ‘STAINLESS’ and ‘GALVANISED’ and concrete are ‘RAW CONCRETE’_x000a_" sqref="AB6:AB12" xr:uid="{00000000-0002-0000-0E00-000007000000}">
      <formula1>PL_PoleColour</formula1>
    </dataValidation>
    <dataValidation type="list" allowBlank="1" showInputMessage="1" showErrorMessage="1" errorTitle="Wrong Code" error="Please pick valid code from drop down list." promptTitle="Pole Shape - Vertical" prompt="Refers to the pole longitudinal shape (vertical slice)_x000a_" sqref="Z6:Z12" xr:uid="{00000000-0002-0000-0E00-000008000000}">
      <formula1>PL_PoleShpY</formula1>
    </dataValidation>
    <dataValidation type="list" allowBlank="1" showInputMessage="1" showErrorMessage="1" errorTitle="Wrong Code" error="Please pick valid code from drop down list." promptTitle="Pole Shape - Cross Section" prompt="Refers to the pole cross-sectional shape (horizontal slice)._x000a_" sqref="Y6:Y12" xr:uid="{00000000-0002-0000-0E00-000009000000}">
      <formula1>PL_PoleShpX</formula1>
    </dataValidation>
    <dataValidation type="list" allowBlank="1" showInputMessage="1" showErrorMessage="1" errorTitle="Wrong Code" error="Please pick valid code from drop down list." promptTitle="Pole Material" prompt="Relates to the material used to construct the pole." sqref="X6:X12" xr:uid="{00000000-0002-0000-0E00-00000A000000}">
      <formula1>PL_PoleMat</formula1>
    </dataValidation>
    <dataValidation type="list" allowBlank="1" showInputMessage="1" showErrorMessage="1" errorTitle="Wrong Code" error="Please pick valid code from drop down list." promptTitle="Pole Footng Structural Condition" prompt="What is the condition of the pole footing on 1 (As New), 2 (Good), 3 (Fair), 4 (Poor) or 5 (Unserviceable) scale" sqref="W6:W12" xr:uid="{00000000-0002-0000-0E00-00000B000000}">
      <formula1>PL_12345</formula1>
    </dataValidation>
    <dataValidation type="list" allowBlank="1" showInputMessage="1" showErrorMessage="1" sqref="N6:N12 AA6:AA12 AT6:AT12" xr:uid="{00000000-0002-0000-0E00-00000C000000}">
      <formula1>PL_YN</formula1>
    </dataValidation>
    <dataValidation type="list" allowBlank="1" showInputMessage="1" showErrorMessage="1" sqref="Q6:Q12" xr:uid="{00000000-0002-0000-0E00-00000D000000}">
      <formula1>PL_BaseAtt</formula1>
    </dataValidation>
    <dataValidation type="list" allowBlank="1" showInputMessage="1" showErrorMessage="1" promptTitle="Asset Status" prompt="Is the asset being:_x000a_- Created (new);_x000a_- Removed (physically removed); or_x000a_- Abandoned (in-situ)." sqref="C6:C12" xr:uid="{00000000-0002-0000-0E00-00000E000000}">
      <formula1>AssetStatus</formula1>
    </dataValidation>
    <dataValidation allowBlank="1" showInputMessage="1" showErrorMessage="1" promptTitle="Asset Status" prompt="Is the asset being Created (new), Upgraded (modified), Abandoned (in-situ) or Removed (physically removed)" sqref="B6:B12" xr:uid="{00000000-0002-0000-0E00-00000F000000}"/>
    <dataValidation type="list" allowBlank="1" showInputMessage="1" showErrorMessage="1" errorTitle="Wrong code" error="Please choose valid suburb name from drop down list_x000a_" promptTitle="Suburb Names" sqref="E6:E12" xr:uid="{00000000-0002-0000-0E00-000010000000}">
      <formula1>AASuburbNameList</formula1>
    </dataValidation>
    <dataValidation type="decimal" allowBlank="1" showInputMessage="1" showErrorMessage="1" sqref="AU6:AU12" xr:uid="{00000000-0002-0000-0E00-000011000000}">
      <formula1>0.1</formula1>
      <formula2>6</formula2>
    </dataValidation>
    <dataValidation type="list" allowBlank="1" showInputMessage="1" showErrorMessage="1" sqref="AY6:AY12" xr:uid="{00000000-0002-0000-0E00-000012000000}">
      <formula1>PL_PitLoad</formula1>
    </dataValidation>
    <dataValidation type="list" allowBlank="1" showInputMessage="1" showErrorMessage="1" sqref="BA6:BA12" xr:uid="{00000000-0002-0000-0E00-000013000000}">
      <formula1>PL_PitSize</formula1>
    </dataValidation>
    <dataValidation type="list" allowBlank="1" showInputMessage="1" showErrorMessage="1" sqref="BB6:BB12" xr:uid="{00000000-0002-0000-0E00-000014000000}">
      <formula1>PL_PitMAt</formula1>
    </dataValidation>
    <dataValidation type="list" allowBlank="1" showInputMessage="1" showErrorMessage="1" errorTitle="Wrong Code" error="Please pick valid code from drop down list." promptTitle="Pole Structural Condition" prompt="What is the structural condition of the pole on 1 (As New), 2 (Good), 3 (Fair), 4 (Poor) or 5 (Unserviceable) scale" sqref="AL6:AL12" xr:uid="{00000000-0002-0000-0E00-000015000000}">
      <formula1>PL_12345</formula1>
    </dataValidation>
    <dataValidation type="list" allowBlank="1" showInputMessage="1" showErrorMessage="1" sqref="BD6:BD12" xr:uid="{00000000-0002-0000-0E00-000016000000}">
      <formula1>PL_PitLidMat</formula1>
    </dataValidation>
    <dataValidation type="list" allowBlank="1" showInputMessage="1" showErrorMessage="1" sqref="BE6:BE12" xr:uid="{00000000-0002-0000-0E00-000017000000}">
      <formula1>PL_PitLidDes</formula1>
    </dataValidation>
    <dataValidation type="list" allowBlank="1" showInputMessage="1" showErrorMessage="1" promptTitle="Asset Owner" prompt="Owner of the asset" sqref="K6:K12" xr:uid="{00000000-0002-0000-0E00-000018000000}">
      <formula1>AssetOwner</formula1>
    </dataValidation>
    <dataValidation type="list" allowBlank="1" showInputMessage="1" showErrorMessage="1" errorTitle="Wrong Code" error="Please pick valid code from drop down list." promptTitle="Outreach Arm Type" prompt="What type of outreach arm is installed?" sqref="AM6:AM12" xr:uid="{00000000-0002-0000-0E00-000019000000}">
      <formula1>PL_OutreachArmType</formula1>
    </dataValidation>
    <dataValidation type="list" allowBlank="1" showInputMessage="1" showErrorMessage="1" promptTitle="Outreach Arm Shape" prompt="What is the shape of the outreach arn?" sqref="AN6:AN12" xr:uid="{00000000-0002-0000-0E00-00001A000000}">
      <formula1>PL_OutreachShp</formula1>
    </dataValidation>
    <dataValidation allowBlank="1" showInputMessage="1" showErrorMessage="1" promptTitle="Asset Maintainer" prompt="Who maintains the asset?_x000a_Who is contacted for maintenance requests?" sqref="L6:L12" xr:uid="{00000000-0002-0000-0E00-00001B000000}"/>
    <dataValidation type="list" allowBlank="1" showInputMessage="1" showErrorMessage="1" sqref="U6:U12" xr:uid="{00000000-0002-0000-0E00-00001C000000}">
      <formula1>PL_FootCage</formula1>
    </dataValidation>
    <dataValidation type="decimal" allowBlank="1" showInputMessage="1" showErrorMessage="1" promptTitle="Outreach Arm Shape" prompt="What is the shape of the outreach arn?" sqref="AO6:AO12" xr:uid="{00000000-0002-0000-0E00-00001D000000}">
      <formula1>10</formula1>
      <formula2>150</formula2>
    </dataValidation>
    <dataValidation type="list" allowBlank="1" showInputMessage="1" showErrorMessage="1" promptTitle="Outrach Unit" prompt="Does the outreach arms have multiple arms that are part of a single unit or fabrication?" sqref="AP6:AP12" xr:uid="{00000000-0002-0000-0E00-00001E000000}">
      <formula1>PL_YN</formula1>
    </dataValidation>
    <dataValidation type="list" allowBlank="1" showInputMessage="1" showErrorMessage="1" sqref="BG6:BG12" xr:uid="{00000000-0002-0000-0E00-00001F000000}">
      <formula1>PL_Services</formula1>
    </dataValidation>
    <dataValidation type="list" allowBlank="1" showInputMessage="1" showErrorMessage="1" errorTitle="Wrong Code" error="Please pick valid code from drop down list." promptTitle="Pit Condition" prompt="What is the structural condition of the pit on 1 (As New), 2 (Good), 3 (Fair), 4 (Poor) or 5 (Unserviceable) scale" sqref="BC6:BC12" xr:uid="{B554F332-E1A8-4789-9D53-1AA45C88B14F}">
      <formula1>PL_12345</formula1>
    </dataValidation>
    <dataValidation type="list" allowBlank="1" showInputMessage="1" showErrorMessage="1" promptTitle="Outreach Arm Condition" prompt="What is the structural condition of the Outreach Arm on 1 (As New), 2 (Good), 3 (Fair), 4 (Poor) or 5 (Unserviceable) scale" sqref="AV6:AV12" xr:uid="{B4082131-1EFB-407A-94FD-B421ACAD2C03}">
      <formula1>PL_12345</formula1>
    </dataValidation>
  </dataValidations>
  <pageMargins left="0.70866141732283472" right="0.70866141732283472" top="0.74803149606299213" bottom="0.74803149606299213" header="0.31496062992125984" footer="0.31496062992125984"/>
  <pageSetup paperSize="8" scale="65" fitToWidth="2" orientation="landscape" r:id="rId1"/>
  <headerFooter>
    <oddHeader>&amp;L&amp;"Arial,Bold"Brisbane City Council&amp;R&amp;"Arial,Bold"Infrastructure Installation and Construction Resource Manual</oddHeader>
    <oddFooter>&amp;L&amp;"Arial,Bold"Appendix N - Asset Registers&amp;C_x000D_&amp;1#&amp;"Arial"&amp;10&amp;KFF0000 SECURITY LABEL: OFFICIAL&amp;R&amp;"Arial,Bold"&amp;A</oddFooter>
  </headerFooter>
  <customProperties>
    <customPr name="EpmWorksheetKeyString_GU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pageSetUpPr fitToPage="1"/>
  </sheetPr>
  <dimension ref="A1:CN19"/>
  <sheetViews>
    <sheetView zoomScale="115" zoomScaleNormal="115" workbookViewId="0">
      <pane xSplit="3" ySplit="5" topLeftCell="D6" activePane="bottomRight" state="frozen"/>
      <selection pane="topRight" activeCell="D1" sqref="D1"/>
      <selection pane="bottomLeft" activeCell="A6" sqref="A6"/>
      <selection pane="bottomRight" activeCell="S6" sqref="S6"/>
    </sheetView>
  </sheetViews>
  <sheetFormatPr defaultColWidth="9.1796875" defaultRowHeight="13" x14ac:dyDescent="0.3"/>
  <cols>
    <col min="1" max="3" width="12.7265625" style="112" customWidth="1"/>
    <col min="4" max="5" width="20.7265625" style="112" customWidth="1"/>
    <col min="6" max="6" width="19.26953125" style="112" customWidth="1"/>
    <col min="7" max="7" width="0" style="112" hidden="1" customWidth="1"/>
    <col min="8" max="8" width="12.7265625" style="112" customWidth="1"/>
    <col min="9" max="9" width="15.7265625" style="112" customWidth="1"/>
    <col min="10" max="10" width="18.26953125" style="390" customWidth="1"/>
    <col min="11" max="11" width="15.7265625" style="112" customWidth="1"/>
    <col min="12" max="12" width="18.81640625" style="112" customWidth="1"/>
    <col min="13" max="13" width="15.7265625" style="112" customWidth="1"/>
    <col min="14" max="14" width="19.54296875" style="112" customWidth="1"/>
    <col min="15" max="15" width="18.7265625" style="112" customWidth="1"/>
    <col min="16" max="16" width="15.7265625" style="112" customWidth="1"/>
    <col min="17" max="17" width="16.54296875" style="112" customWidth="1"/>
    <col min="18" max="22" width="15.7265625" style="112" customWidth="1"/>
    <col min="23" max="23" width="23.36328125" style="112" customWidth="1"/>
    <col min="24" max="24" width="28" style="112" customWidth="1"/>
    <col min="25" max="25" width="34" style="112" customWidth="1"/>
    <col min="26" max="30" width="15.7265625" style="112" customWidth="1"/>
    <col min="31" max="31" width="30.1796875" style="112" customWidth="1"/>
    <col min="32" max="34" width="15.7265625" style="112" customWidth="1"/>
    <col min="35" max="38" width="12.7265625" style="112" customWidth="1"/>
    <col min="39" max="40" width="15.7265625" style="112" customWidth="1"/>
    <col min="41" max="41" width="20.81640625" style="112" customWidth="1"/>
    <col min="42" max="43" width="12.7265625" style="112" customWidth="1"/>
    <col min="44" max="44" width="23.81640625" style="112" customWidth="1"/>
    <col min="45" max="49" width="12.7265625" style="112" customWidth="1"/>
    <col min="50" max="51" width="12.7265625" customWidth="1"/>
    <col min="52" max="52" width="20.7265625" style="112" customWidth="1"/>
    <col min="53" max="53" width="20.7265625" style="113" customWidth="1"/>
    <col min="54" max="67" width="12.7265625" style="113" customWidth="1"/>
    <col min="68" max="68" width="16.1796875" style="113" customWidth="1"/>
    <col min="69" max="70" width="20.7265625" style="113" customWidth="1"/>
    <col min="71" max="76" width="15.7265625" style="113" customWidth="1"/>
    <col min="77" max="77" width="18" style="113" customWidth="1"/>
    <col min="78" max="79" width="20.7265625" style="113" customWidth="1"/>
    <col min="80" max="80" width="18.1796875" style="113" customWidth="1"/>
    <col min="81" max="88" width="15.7265625" style="113" customWidth="1"/>
    <col min="89" max="89" width="50.7265625" style="113" customWidth="1"/>
    <col min="90" max="16384" width="9.1796875" style="113"/>
  </cols>
  <sheetData>
    <row r="1" spans="1:92" ht="17.5" x14ac:dyDescent="0.35">
      <c r="A1" s="101" t="s">
        <v>582</v>
      </c>
      <c r="B1" s="101"/>
      <c r="C1" s="101"/>
      <c r="D1" s="101"/>
      <c r="AX1" s="113"/>
      <c r="AY1" s="113"/>
    </row>
    <row r="2" spans="1:92" ht="18" thickBot="1" x14ac:dyDescent="0.4">
      <c r="A2" s="101"/>
      <c r="B2" s="101"/>
      <c r="C2" s="101"/>
      <c r="D2" s="101"/>
      <c r="AX2" s="113"/>
      <c r="AY2" s="113"/>
    </row>
    <row r="3" spans="1:92" ht="20.149999999999999" customHeight="1" thickBot="1" x14ac:dyDescent="0.35">
      <c r="A3" s="114"/>
      <c r="B3" s="114"/>
      <c r="C3" s="114"/>
      <c r="D3" s="114"/>
      <c r="O3" s="949" t="s">
        <v>583</v>
      </c>
      <c r="P3" s="950"/>
      <c r="Q3" s="950"/>
      <c r="R3" s="950"/>
      <c r="S3" s="950"/>
      <c r="T3" s="950"/>
      <c r="U3" s="950"/>
      <c r="V3" s="950"/>
      <c r="W3" s="950"/>
      <c r="X3" s="950"/>
      <c r="Y3" s="950"/>
      <c r="Z3" s="950"/>
      <c r="AA3" s="950"/>
      <c r="AB3" s="950"/>
      <c r="AC3" s="950"/>
      <c r="AD3" s="950"/>
      <c r="AE3" s="950"/>
      <c r="AF3" s="950"/>
      <c r="AG3" s="950"/>
      <c r="AH3" s="950"/>
      <c r="AI3" s="950"/>
      <c r="AJ3" s="950"/>
      <c r="AK3" s="950"/>
      <c r="AL3" s="950"/>
      <c r="AM3" s="950"/>
      <c r="AN3" s="950"/>
      <c r="AO3" s="950"/>
      <c r="AP3" s="950"/>
      <c r="AQ3" s="950"/>
      <c r="AR3" s="950"/>
      <c r="AS3" s="951"/>
      <c r="AT3" s="946" t="s">
        <v>584</v>
      </c>
      <c r="AU3" s="947"/>
      <c r="AV3" s="947"/>
      <c r="AW3" s="947"/>
      <c r="AX3" s="947"/>
      <c r="AY3" s="947"/>
      <c r="AZ3" s="947"/>
      <c r="BA3" s="947"/>
      <c r="BB3" s="947"/>
      <c r="BC3" s="947"/>
      <c r="BD3" s="947"/>
      <c r="BE3" s="948"/>
      <c r="BF3" s="943" t="s">
        <v>585</v>
      </c>
      <c r="BG3" s="944"/>
      <c r="BH3" s="944"/>
      <c r="BI3" s="944"/>
      <c r="BJ3" s="944"/>
      <c r="BK3" s="944"/>
      <c r="BL3" s="944"/>
      <c r="BM3" s="944"/>
      <c r="BN3" s="944"/>
      <c r="BO3" s="944"/>
      <c r="BP3" s="944"/>
      <c r="BQ3" s="944"/>
      <c r="BR3" s="944"/>
      <c r="BS3" s="944"/>
      <c r="BT3" s="944"/>
      <c r="BU3" s="937" t="s">
        <v>586</v>
      </c>
      <c r="BV3" s="938"/>
      <c r="BW3" s="938"/>
      <c r="BX3" s="938"/>
      <c r="BY3" s="938"/>
      <c r="BZ3" s="938"/>
      <c r="CA3" s="938"/>
      <c r="CB3" s="938"/>
      <c r="CC3" s="938"/>
      <c r="CD3" s="938"/>
      <c r="CE3" s="938"/>
      <c r="CF3" s="938"/>
      <c r="CG3" s="938"/>
      <c r="CH3" s="938"/>
      <c r="CI3" s="939"/>
      <c r="CJ3" s="565"/>
    </row>
    <row r="4" spans="1:92" s="105" customFormat="1" ht="52" x14ac:dyDescent="0.25">
      <c r="A4" s="324" t="s">
        <v>41</v>
      </c>
      <c r="B4" s="952" t="s">
        <v>42</v>
      </c>
      <c r="C4" s="953"/>
      <c r="D4" s="758" t="s">
        <v>43</v>
      </c>
      <c r="E4" s="767" t="s">
        <v>587</v>
      </c>
      <c r="F4" s="767" t="s">
        <v>45</v>
      </c>
      <c r="G4" s="767" t="s">
        <v>399</v>
      </c>
      <c r="H4" s="767" t="s">
        <v>46</v>
      </c>
      <c r="I4" s="767" t="s">
        <v>517</v>
      </c>
      <c r="J4" s="579" t="s">
        <v>47</v>
      </c>
      <c r="K4" s="758" t="s">
        <v>520</v>
      </c>
      <c r="L4" s="758" t="s">
        <v>49</v>
      </c>
      <c r="M4" s="579" t="s">
        <v>519</v>
      </c>
      <c r="N4" s="331" t="s">
        <v>588</v>
      </c>
      <c r="O4" s="758" t="s">
        <v>589</v>
      </c>
      <c r="P4" s="767" t="s">
        <v>590</v>
      </c>
      <c r="Q4" s="767" t="s">
        <v>591</v>
      </c>
      <c r="R4" s="767" t="s">
        <v>592</v>
      </c>
      <c r="S4" s="767" t="s">
        <v>593</v>
      </c>
      <c r="T4" s="921" t="s">
        <v>594</v>
      </c>
      <c r="U4" s="942"/>
      <c r="V4" s="758" t="s">
        <v>595</v>
      </c>
      <c r="W4" s="758" t="s">
        <v>596</v>
      </c>
      <c r="X4" s="758" t="s">
        <v>597</v>
      </c>
      <c r="Y4" s="758" t="s">
        <v>598</v>
      </c>
      <c r="Z4" s="758" t="s">
        <v>599</v>
      </c>
      <c r="AA4" s="818" t="s">
        <v>2620</v>
      </c>
      <c r="AB4" s="818" t="s">
        <v>2945</v>
      </c>
      <c r="AC4" s="758" t="s">
        <v>600</v>
      </c>
      <c r="AD4" s="758" t="s">
        <v>601</v>
      </c>
      <c r="AE4" s="818" t="s">
        <v>2942</v>
      </c>
      <c r="AF4" s="758" t="s">
        <v>602</v>
      </c>
      <c r="AG4" s="758" t="s">
        <v>603</v>
      </c>
      <c r="AH4" s="758" t="s">
        <v>604</v>
      </c>
      <c r="AI4" s="758" t="s">
        <v>605</v>
      </c>
      <c r="AJ4" s="758" t="s">
        <v>606</v>
      </c>
      <c r="AK4" s="818" t="s">
        <v>2946</v>
      </c>
      <c r="AL4" s="758" t="s">
        <v>607</v>
      </c>
      <c r="AM4" s="758" t="s">
        <v>608</v>
      </c>
      <c r="AN4" s="758" t="s">
        <v>609</v>
      </c>
      <c r="AO4" s="758" t="s">
        <v>610</v>
      </c>
      <c r="AP4" s="758" t="s">
        <v>611</v>
      </c>
      <c r="AQ4" s="758" t="s">
        <v>612</v>
      </c>
      <c r="AR4" s="758" t="s">
        <v>613</v>
      </c>
      <c r="AS4" s="245" t="s">
        <v>614</v>
      </c>
      <c r="AT4" s="244" t="s">
        <v>584</v>
      </c>
      <c r="AU4" s="767" t="s">
        <v>615</v>
      </c>
      <c r="AV4" s="767" t="s">
        <v>616</v>
      </c>
      <c r="AW4" s="767" t="s">
        <v>617</v>
      </c>
      <c r="AX4" s="767" t="s">
        <v>618</v>
      </c>
      <c r="AY4" s="767" t="s">
        <v>619</v>
      </c>
      <c r="AZ4" s="758" t="s">
        <v>620</v>
      </c>
      <c r="BA4" s="758" t="s">
        <v>621</v>
      </c>
      <c r="BB4" s="767" t="s">
        <v>622</v>
      </c>
      <c r="BC4" s="767" t="s">
        <v>623</v>
      </c>
      <c r="BD4" s="758" t="s">
        <v>624</v>
      </c>
      <c r="BE4" s="331" t="s">
        <v>625</v>
      </c>
      <c r="BF4" s="762" t="s">
        <v>626</v>
      </c>
      <c r="BG4" s="762" t="s">
        <v>627</v>
      </c>
      <c r="BH4" s="762" t="s">
        <v>628</v>
      </c>
      <c r="BI4" s="762" t="s">
        <v>629</v>
      </c>
      <c r="BJ4" s="762" t="s">
        <v>630</v>
      </c>
      <c r="BK4" s="762" t="s">
        <v>631</v>
      </c>
      <c r="BL4" s="767" t="s">
        <v>632</v>
      </c>
      <c r="BM4" s="767" t="s">
        <v>633</v>
      </c>
      <c r="BN4" s="767" t="s">
        <v>634</v>
      </c>
      <c r="BO4" s="767" t="s">
        <v>635</v>
      </c>
      <c r="BP4" s="762" t="s">
        <v>636</v>
      </c>
      <c r="BQ4" s="762" t="s">
        <v>637</v>
      </c>
      <c r="BR4" s="762" t="s">
        <v>638</v>
      </c>
      <c r="BS4" s="767" t="s">
        <v>639</v>
      </c>
      <c r="BT4" s="758" t="s">
        <v>640</v>
      </c>
      <c r="BU4" s="324" t="s">
        <v>641</v>
      </c>
      <c r="BV4" s="762" t="s">
        <v>642</v>
      </c>
      <c r="BW4" s="762" t="s">
        <v>643</v>
      </c>
      <c r="BX4" s="762" t="s">
        <v>644</v>
      </c>
      <c r="BY4" s="762" t="s">
        <v>645</v>
      </c>
      <c r="BZ4" s="762" t="s">
        <v>646</v>
      </c>
      <c r="CA4" s="762" t="s">
        <v>647</v>
      </c>
      <c r="CB4" s="762" t="s">
        <v>648</v>
      </c>
      <c r="CC4" s="762" t="s">
        <v>649</v>
      </c>
      <c r="CD4" s="762" t="s">
        <v>650</v>
      </c>
      <c r="CE4" s="762" t="s">
        <v>651</v>
      </c>
      <c r="CF4" s="762" t="s">
        <v>652</v>
      </c>
      <c r="CG4" s="758" t="s">
        <v>653</v>
      </c>
      <c r="CH4" s="758" t="s">
        <v>654</v>
      </c>
      <c r="CI4" s="331" t="s">
        <v>655</v>
      </c>
      <c r="CJ4" s="762" t="s">
        <v>58</v>
      </c>
      <c r="CK4" s="771" t="s">
        <v>59</v>
      </c>
    </row>
    <row r="5" spans="1:92" s="115" customFormat="1" ht="90" customHeight="1" thickTop="1" thickBot="1" x14ac:dyDescent="0.3">
      <c r="A5" s="755" t="s">
        <v>60</v>
      </c>
      <c r="B5" s="362" t="s">
        <v>656</v>
      </c>
      <c r="C5" s="362" t="s">
        <v>657</v>
      </c>
      <c r="D5" s="755" t="s">
        <v>62</v>
      </c>
      <c r="E5" s="358"/>
      <c r="F5" s="358"/>
      <c r="G5" s="358"/>
      <c r="H5" s="358" t="s">
        <v>63</v>
      </c>
      <c r="I5" s="358" t="s">
        <v>564</v>
      </c>
      <c r="J5" s="362" t="s">
        <v>64</v>
      </c>
      <c r="K5" s="755"/>
      <c r="L5" s="755" t="s">
        <v>565</v>
      </c>
      <c r="M5" s="362" t="s">
        <v>2955</v>
      </c>
      <c r="N5" s="303"/>
      <c r="O5" s="755" t="s">
        <v>658</v>
      </c>
      <c r="P5" s="358" t="s">
        <v>659</v>
      </c>
      <c r="Q5" s="358" t="s">
        <v>660</v>
      </c>
      <c r="R5" s="358"/>
      <c r="S5" s="358"/>
      <c r="T5" s="755" t="s">
        <v>82</v>
      </c>
      <c r="U5" s="755" t="s">
        <v>83</v>
      </c>
      <c r="V5" s="755"/>
      <c r="W5" s="755" t="s">
        <v>2948</v>
      </c>
      <c r="X5" s="755"/>
      <c r="Y5" s="755"/>
      <c r="Z5" s="752" t="s">
        <v>661</v>
      </c>
      <c r="AA5" s="815" t="s">
        <v>2944</v>
      </c>
      <c r="AB5" s="815" t="s">
        <v>3007</v>
      </c>
      <c r="AC5" s="755" t="s">
        <v>662</v>
      </c>
      <c r="AD5" s="755" t="s">
        <v>2949</v>
      </c>
      <c r="AE5" s="816"/>
      <c r="AF5" s="753"/>
      <c r="AG5" s="753" t="s">
        <v>570</v>
      </c>
      <c r="AH5" s="753"/>
      <c r="AI5" s="753"/>
      <c r="AJ5" s="753"/>
      <c r="AK5" s="362" t="s">
        <v>2947</v>
      </c>
      <c r="AL5" s="753" t="s">
        <v>3009</v>
      </c>
      <c r="AM5" s="753" t="s">
        <v>663</v>
      </c>
      <c r="AN5" s="753" t="s">
        <v>664</v>
      </c>
      <c r="AO5" s="753" t="s">
        <v>665</v>
      </c>
      <c r="AP5" s="753" t="s">
        <v>666</v>
      </c>
      <c r="AQ5" s="753" t="s">
        <v>2950</v>
      </c>
      <c r="AR5" s="753" t="s">
        <v>667</v>
      </c>
      <c r="AS5" s="555"/>
      <c r="AT5" s="556" t="s">
        <v>668</v>
      </c>
      <c r="AU5" s="358"/>
      <c r="AV5" s="358"/>
      <c r="AW5" s="358"/>
      <c r="AX5" s="358"/>
      <c r="AY5" s="358"/>
      <c r="AZ5" s="755"/>
      <c r="BA5" s="755"/>
      <c r="BB5" s="358"/>
      <c r="BC5" s="358"/>
      <c r="BD5" s="753"/>
      <c r="BE5" s="303" t="s">
        <v>3008</v>
      </c>
      <c r="BF5" s="753" t="s">
        <v>669</v>
      </c>
      <c r="BG5" s="753"/>
      <c r="BH5" s="753"/>
      <c r="BI5" s="753"/>
      <c r="BJ5" s="753"/>
      <c r="BK5" s="753"/>
      <c r="BL5" s="358"/>
      <c r="BM5" s="358"/>
      <c r="BN5" s="358"/>
      <c r="BO5" s="358"/>
      <c r="BP5" s="753"/>
      <c r="BQ5" s="753"/>
      <c r="BR5" s="755"/>
      <c r="BS5" s="358"/>
      <c r="BT5" s="753"/>
      <c r="BU5" s="304" t="s">
        <v>670</v>
      </c>
      <c r="BV5" s="752"/>
      <c r="BW5" s="752"/>
      <c r="BX5" s="752"/>
      <c r="BY5" s="752"/>
      <c r="BZ5" s="752"/>
      <c r="CA5" s="752"/>
      <c r="CB5" s="752"/>
      <c r="CC5" s="752" t="s">
        <v>2951</v>
      </c>
      <c r="CD5" s="752"/>
      <c r="CE5" s="752" t="s">
        <v>671</v>
      </c>
      <c r="CF5" s="752"/>
      <c r="CG5" s="755" t="s">
        <v>3010</v>
      </c>
      <c r="CH5" s="755"/>
      <c r="CI5" s="303"/>
      <c r="CJ5" s="755" t="s">
        <v>68</v>
      </c>
      <c r="CK5" s="564"/>
    </row>
    <row r="6" spans="1:92" s="116" customFormat="1" ht="20.149999999999999" customHeight="1" x14ac:dyDescent="0.3">
      <c r="A6" s="143"/>
      <c r="B6" s="351"/>
      <c r="C6" s="351"/>
      <c r="D6" s="489"/>
      <c r="E6" s="597"/>
      <c r="F6" s="489"/>
      <c r="G6" s="87"/>
      <c r="H6" s="314"/>
      <c r="I6" s="314"/>
      <c r="J6" s="351"/>
      <c r="K6" s="314"/>
      <c r="L6" s="502"/>
      <c r="M6" s="351"/>
      <c r="N6" s="278"/>
      <c r="O6" s="489"/>
      <c r="P6" s="489"/>
      <c r="Q6" s="489"/>
      <c r="R6" s="315"/>
      <c r="S6" s="315"/>
      <c r="T6" s="315"/>
      <c r="U6" s="315"/>
      <c r="V6" s="550"/>
      <c r="W6" s="489"/>
      <c r="X6" s="489"/>
      <c r="Y6" s="489"/>
      <c r="Z6" s="489"/>
      <c r="AA6" s="489"/>
      <c r="AB6" s="489"/>
      <c r="AC6" s="543"/>
      <c r="AD6" s="489"/>
      <c r="AE6" s="489"/>
      <c r="AF6" s="543"/>
      <c r="AG6" s="547"/>
      <c r="AH6" s="547"/>
      <c r="AI6" s="347"/>
      <c r="AJ6" s="543"/>
      <c r="AK6" s="828"/>
      <c r="AL6" s="489"/>
      <c r="AM6" s="489"/>
      <c r="AN6" s="489"/>
      <c r="AO6" s="489"/>
      <c r="AP6" s="543"/>
      <c r="AQ6" s="489"/>
      <c r="AR6" s="489"/>
      <c r="AS6" s="557"/>
      <c r="AT6" s="164"/>
      <c r="AU6" s="230"/>
      <c r="AV6" s="230"/>
      <c r="AW6" s="230"/>
      <c r="AX6" s="230"/>
      <c r="AY6" s="196"/>
      <c r="AZ6" s="591"/>
      <c r="BA6" s="591"/>
      <c r="BB6" s="230"/>
      <c r="BC6" s="347"/>
      <c r="BD6" s="543"/>
      <c r="BE6" s="165"/>
      <c r="BF6" s="164"/>
      <c r="BG6" s="230"/>
      <c r="BH6" s="489"/>
      <c r="BI6" s="305"/>
      <c r="BJ6" s="489"/>
      <c r="BK6" s="305"/>
      <c r="BL6" s="230"/>
      <c r="BM6" s="230"/>
      <c r="BN6" s="230"/>
      <c r="BO6" s="196"/>
      <c r="BP6" s="489"/>
      <c r="BQ6" s="591"/>
      <c r="BR6" s="591"/>
      <c r="BS6" s="347"/>
      <c r="BT6" s="543"/>
      <c r="BU6" s="560"/>
      <c r="BV6" s="450"/>
      <c r="BW6" s="489"/>
      <c r="BX6" s="553"/>
      <c r="BY6" s="489"/>
      <c r="BZ6" s="591"/>
      <c r="CA6" s="591"/>
      <c r="CB6" s="489"/>
      <c r="CC6" s="489"/>
      <c r="CD6" s="553"/>
      <c r="CE6" s="553"/>
      <c r="CF6" s="489"/>
      <c r="CG6" s="489"/>
      <c r="CH6" s="87"/>
      <c r="CI6" s="359"/>
      <c r="CJ6" s="401"/>
      <c r="CK6" s="359"/>
      <c r="CN6" s="117"/>
    </row>
    <row r="7" spans="1:92" s="116" customFormat="1" ht="20.149999999999999" customHeight="1" x14ac:dyDescent="0.3">
      <c r="A7" s="149"/>
      <c r="B7" s="296"/>
      <c r="C7" s="296"/>
      <c r="D7" s="491"/>
      <c r="E7" s="88"/>
      <c r="F7" s="491"/>
      <c r="G7" s="88"/>
      <c r="H7" s="180"/>
      <c r="I7" s="180"/>
      <c r="J7" s="296"/>
      <c r="K7" s="180"/>
      <c r="L7" s="504"/>
      <c r="M7" s="296"/>
      <c r="N7" s="280"/>
      <c r="O7" s="491"/>
      <c r="P7" s="491"/>
      <c r="Q7" s="491"/>
      <c r="R7" s="319"/>
      <c r="S7" s="319"/>
      <c r="T7" s="319"/>
      <c r="U7" s="319"/>
      <c r="V7" s="551"/>
      <c r="W7" s="491"/>
      <c r="X7" s="491"/>
      <c r="Y7" s="491"/>
      <c r="Z7" s="491"/>
      <c r="AA7" s="491"/>
      <c r="AB7" s="491"/>
      <c r="AC7" s="544"/>
      <c r="AD7" s="491"/>
      <c r="AE7" s="491"/>
      <c r="AF7" s="544"/>
      <c r="AG7" s="548"/>
      <c r="AH7" s="548"/>
      <c r="AI7" s="349"/>
      <c r="AJ7" s="544"/>
      <c r="AK7" s="829"/>
      <c r="AL7" s="491"/>
      <c r="AM7" s="491"/>
      <c r="AN7" s="491"/>
      <c r="AO7" s="491"/>
      <c r="AP7" s="544"/>
      <c r="AQ7" s="491"/>
      <c r="AR7" s="491"/>
      <c r="AS7" s="558"/>
      <c r="AT7" s="168"/>
      <c r="AU7" s="234"/>
      <c r="AV7" s="234"/>
      <c r="AW7" s="234"/>
      <c r="AX7" s="234"/>
      <c r="AY7" s="194"/>
      <c r="AZ7" s="592"/>
      <c r="BA7" s="592"/>
      <c r="BB7" s="234"/>
      <c r="BC7" s="349"/>
      <c r="BD7" s="544"/>
      <c r="BE7" s="169"/>
      <c r="BF7" s="168"/>
      <c r="BG7" s="234"/>
      <c r="BH7" s="491"/>
      <c r="BI7" s="305"/>
      <c r="BJ7" s="491"/>
      <c r="BK7" s="305"/>
      <c r="BL7" s="234"/>
      <c r="BM7" s="234"/>
      <c r="BN7" s="234"/>
      <c r="BO7" s="194"/>
      <c r="BP7" s="491"/>
      <c r="BQ7" s="592"/>
      <c r="BR7" s="592"/>
      <c r="BS7" s="349"/>
      <c r="BT7" s="544"/>
      <c r="BU7" s="560"/>
      <c r="BV7" s="401"/>
      <c r="BW7" s="491"/>
      <c r="BX7" s="553"/>
      <c r="BY7" s="491"/>
      <c r="BZ7" s="592"/>
      <c r="CA7" s="592"/>
      <c r="CB7" s="491"/>
      <c r="CC7" s="491"/>
      <c r="CD7" s="553"/>
      <c r="CE7" s="553"/>
      <c r="CF7" s="491"/>
      <c r="CG7" s="491"/>
      <c r="CH7" s="88"/>
      <c r="CI7" s="173"/>
      <c r="CJ7" s="401"/>
      <c r="CK7" s="173"/>
      <c r="CN7" s="117"/>
    </row>
    <row r="8" spans="1:92" s="116" customFormat="1" ht="20.149999999999999" customHeight="1" x14ac:dyDescent="0.3">
      <c r="A8" s="149"/>
      <c r="B8" s="296"/>
      <c r="C8" s="296"/>
      <c r="D8" s="491"/>
      <c r="E8" s="88"/>
      <c r="F8" s="491"/>
      <c r="G8" s="88"/>
      <c r="H8" s="180"/>
      <c r="I8" s="180"/>
      <c r="J8" s="296"/>
      <c r="K8" s="180"/>
      <c r="L8" s="504"/>
      <c r="M8" s="296"/>
      <c r="N8" s="280"/>
      <c r="O8" s="491"/>
      <c r="P8" s="491"/>
      <c r="Q8" s="491"/>
      <c r="R8" s="319"/>
      <c r="S8" s="319"/>
      <c r="T8" s="319"/>
      <c r="U8" s="319"/>
      <c r="V8" s="551"/>
      <c r="W8" s="491"/>
      <c r="X8" s="491"/>
      <c r="Y8" s="491"/>
      <c r="Z8" s="491"/>
      <c r="AA8" s="491"/>
      <c r="AB8" s="491"/>
      <c r="AC8" s="544"/>
      <c r="AD8" s="491"/>
      <c r="AE8" s="491"/>
      <c r="AF8" s="544"/>
      <c r="AG8" s="548"/>
      <c r="AH8" s="548"/>
      <c r="AI8" s="349"/>
      <c r="AJ8" s="544"/>
      <c r="AK8" s="829"/>
      <c r="AL8" s="491"/>
      <c r="AM8" s="491"/>
      <c r="AN8" s="491"/>
      <c r="AO8" s="491"/>
      <c r="AP8" s="544"/>
      <c r="AQ8" s="491"/>
      <c r="AR8" s="491"/>
      <c r="AS8" s="558"/>
      <c r="AT8" s="168"/>
      <c r="AU8" s="234"/>
      <c r="AV8" s="234"/>
      <c r="AW8" s="234"/>
      <c r="AX8" s="234"/>
      <c r="AY8" s="194"/>
      <c r="AZ8" s="592"/>
      <c r="BA8" s="592"/>
      <c r="BB8" s="234"/>
      <c r="BC8" s="349"/>
      <c r="BD8" s="544"/>
      <c r="BE8" s="169"/>
      <c r="BF8" s="168"/>
      <c r="BG8" s="234"/>
      <c r="BH8" s="491"/>
      <c r="BI8" s="305"/>
      <c r="BJ8" s="491"/>
      <c r="BK8" s="305"/>
      <c r="BL8" s="234"/>
      <c r="BM8" s="234"/>
      <c r="BN8" s="234"/>
      <c r="BO8" s="194"/>
      <c r="BP8" s="491"/>
      <c r="BQ8" s="592"/>
      <c r="BR8" s="592"/>
      <c r="BS8" s="349"/>
      <c r="BT8" s="544"/>
      <c r="BU8" s="560"/>
      <c r="BV8" s="401"/>
      <c r="BW8" s="491"/>
      <c r="BX8" s="553"/>
      <c r="BY8" s="491"/>
      <c r="BZ8" s="592"/>
      <c r="CA8" s="592"/>
      <c r="CB8" s="491"/>
      <c r="CC8" s="491"/>
      <c r="CD8" s="553"/>
      <c r="CE8" s="553"/>
      <c r="CF8" s="491"/>
      <c r="CG8" s="491"/>
      <c r="CH8" s="88"/>
      <c r="CI8" s="173"/>
      <c r="CJ8" s="401"/>
      <c r="CK8" s="173"/>
      <c r="CN8" s="117"/>
    </row>
    <row r="9" spans="1:92" s="116" customFormat="1" ht="20.149999999999999" customHeight="1" x14ac:dyDescent="0.3">
      <c r="A9" s="149"/>
      <c r="B9" s="296"/>
      <c r="C9" s="296"/>
      <c r="D9" s="491"/>
      <c r="E9" s="88"/>
      <c r="F9" s="491"/>
      <c r="G9" s="88"/>
      <c r="H9" s="180"/>
      <c r="I9" s="180"/>
      <c r="J9" s="296"/>
      <c r="K9" s="180"/>
      <c r="L9" s="504"/>
      <c r="M9" s="296"/>
      <c r="N9" s="280"/>
      <c r="O9" s="491"/>
      <c r="P9" s="491"/>
      <c r="Q9" s="491"/>
      <c r="R9" s="319"/>
      <c r="S9" s="319"/>
      <c r="T9" s="319"/>
      <c r="U9" s="319"/>
      <c r="V9" s="551"/>
      <c r="W9" s="491"/>
      <c r="X9" s="491"/>
      <c r="Y9" s="491"/>
      <c r="Z9" s="491"/>
      <c r="AA9" s="491"/>
      <c r="AB9" s="491"/>
      <c r="AC9" s="544"/>
      <c r="AD9" s="491"/>
      <c r="AE9" s="491"/>
      <c r="AF9" s="544"/>
      <c r="AG9" s="548"/>
      <c r="AH9" s="548"/>
      <c r="AI9" s="349"/>
      <c r="AJ9" s="544"/>
      <c r="AK9" s="829"/>
      <c r="AL9" s="491"/>
      <c r="AM9" s="491"/>
      <c r="AN9" s="491"/>
      <c r="AO9" s="491"/>
      <c r="AP9" s="544"/>
      <c r="AQ9" s="491"/>
      <c r="AR9" s="491"/>
      <c r="AS9" s="558"/>
      <c r="AT9" s="168"/>
      <c r="AU9" s="234"/>
      <c r="AV9" s="234"/>
      <c r="AW9" s="234"/>
      <c r="AX9" s="234"/>
      <c r="AY9" s="194"/>
      <c r="AZ9" s="592"/>
      <c r="BA9" s="592"/>
      <c r="BB9" s="234"/>
      <c r="BC9" s="349"/>
      <c r="BD9" s="544"/>
      <c r="BE9" s="169"/>
      <c r="BF9" s="168"/>
      <c r="BG9" s="234"/>
      <c r="BH9" s="491"/>
      <c r="BI9" s="305"/>
      <c r="BJ9" s="491"/>
      <c r="BK9" s="305"/>
      <c r="BL9" s="234"/>
      <c r="BM9" s="234"/>
      <c r="BN9" s="234"/>
      <c r="BO9" s="194"/>
      <c r="BP9" s="491"/>
      <c r="BQ9" s="592"/>
      <c r="BR9" s="592"/>
      <c r="BS9" s="349"/>
      <c r="BT9" s="544"/>
      <c r="BU9" s="560"/>
      <c r="BV9" s="401"/>
      <c r="BW9" s="491"/>
      <c r="BX9" s="553"/>
      <c r="BY9" s="491"/>
      <c r="BZ9" s="592"/>
      <c r="CA9" s="592"/>
      <c r="CB9" s="491"/>
      <c r="CC9" s="491"/>
      <c r="CD9" s="553"/>
      <c r="CE9" s="553"/>
      <c r="CF9" s="491"/>
      <c r="CG9" s="491"/>
      <c r="CH9" s="88"/>
      <c r="CI9" s="173"/>
      <c r="CJ9" s="401"/>
      <c r="CK9" s="173"/>
      <c r="CN9" s="117"/>
    </row>
    <row r="10" spans="1:92" s="116" customFormat="1" ht="20.149999999999999" customHeight="1" x14ac:dyDescent="0.3">
      <c r="A10" s="149"/>
      <c r="B10" s="296"/>
      <c r="C10" s="296"/>
      <c r="D10" s="491"/>
      <c r="E10" s="88"/>
      <c r="F10" s="491"/>
      <c r="G10" s="88"/>
      <c r="H10" s="180"/>
      <c r="I10" s="180"/>
      <c r="J10" s="296"/>
      <c r="K10" s="180"/>
      <c r="L10" s="504"/>
      <c r="M10" s="296"/>
      <c r="N10" s="280"/>
      <c r="O10" s="491"/>
      <c r="P10" s="491"/>
      <c r="Q10" s="491"/>
      <c r="R10" s="319"/>
      <c r="S10" s="319"/>
      <c r="T10" s="319"/>
      <c r="U10" s="319"/>
      <c r="V10" s="551"/>
      <c r="W10" s="491"/>
      <c r="X10" s="491"/>
      <c r="Y10" s="491"/>
      <c r="Z10" s="491"/>
      <c r="AA10" s="491"/>
      <c r="AB10" s="491"/>
      <c r="AC10" s="544"/>
      <c r="AD10" s="491"/>
      <c r="AE10" s="491"/>
      <c r="AF10" s="544"/>
      <c r="AG10" s="548"/>
      <c r="AH10" s="548"/>
      <c r="AI10" s="349"/>
      <c r="AJ10" s="544"/>
      <c r="AK10" s="829"/>
      <c r="AL10" s="491"/>
      <c r="AM10" s="491"/>
      <c r="AN10" s="491"/>
      <c r="AO10" s="491"/>
      <c r="AP10" s="544"/>
      <c r="AQ10" s="491"/>
      <c r="AR10" s="491"/>
      <c r="AS10" s="558"/>
      <c r="AT10" s="168"/>
      <c r="AU10" s="234"/>
      <c r="AV10" s="234"/>
      <c r="AW10" s="234"/>
      <c r="AX10" s="234"/>
      <c r="AY10" s="194"/>
      <c r="AZ10" s="592"/>
      <c r="BA10" s="592"/>
      <c r="BB10" s="234"/>
      <c r="BC10" s="349"/>
      <c r="BD10" s="544"/>
      <c r="BE10" s="169"/>
      <c r="BF10" s="168"/>
      <c r="BG10" s="234"/>
      <c r="BH10" s="491"/>
      <c r="BI10" s="305"/>
      <c r="BJ10" s="491"/>
      <c r="BK10" s="305"/>
      <c r="BL10" s="234"/>
      <c r="BM10" s="234"/>
      <c r="BN10" s="234"/>
      <c r="BO10" s="194"/>
      <c r="BP10" s="491"/>
      <c r="BQ10" s="592"/>
      <c r="BR10" s="592"/>
      <c r="BS10" s="349"/>
      <c r="BT10" s="544"/>
      <c r="BU10" s="560"/>
      <c r="BV10" s="401"/>
      <c r="BW10" s="491"/>
      <c r="BX10" s="553"/>
      <c r="BY10" s="491"/>
      <c r="BZ10" s="592"/>
      <c r="CA10" s="592"/>
      <c r="CB10" s="491"/>
      <c r="CC10" s="491"/>
      <c r="CD10" s="553"/>
      <c r="CE10" s="553"/>
      <c r="CF10" s="491"/>
      <c r="CG10" s="491"/>
      <c r="CH10" s="88"/>
      <c r="CI10" s="173"/>
      <c r="CJ10" s="401"/>
      <c r="CK10" s="173"/>
      <c r="CN10" s="117"/>
    </row>
    <row r="11" spans="1:92" s="118" customFormat="1" ht="20.149999999999999" customHeight="1" x14ac:dyDescent="0.25">
      <c r="A11" s="149"/>
      <c r="B11" s="296"/>
      <c r="C11" s="296"/>
      <c r="D11" s="491"/>
      <c r="E11" s="88"/>
      <c r="F11" s="491"/>
      <c r="G11" s="88"/>
      <c r="H11" s="180"/>
      <c r="I11" s="180"/>
      <c r="J11" s="296"/>
      <c r="K11" s="180"/>
      <c r="L11" s="504"/>
      <c r="M11" s="296"/>
      <c r="N11" s="280"/>
      <c r="O11" s="491"/>
      <c r="P11" s="491"/>
      <c r="Q11" s="491"/>
      <c r="R11" s="319"/>
      <c r="S11" s="319"/>
      <c r="T11" s="319"/>
      <c r="U11" s="319"/>
      <c r="V11" s="551"/>
      <c r="W11" s="491"/>
      <c r="X11" s="491"/>
      <c r="Y11" s="491"/>
      <c r="Z11" s="491"/>
      <c r="AA11" s="491"/>
      <c r="AB11" s="491"/>
      <c r="AC11" s="544"/>
      <c r="AD11" s="491"/>
      <c r="AE11" s="491"/>
      <c r="AF11" s="544"/>
      <c r="AG11" s="548"/>
      <c r="AH11" s="548"/>
      <c r="AI11" s="349"/>
      <c r="AJ11" s="544"/>
      <c r="AK11" s="829"/>
      <c r="AL11" s="491"/>
      <c r="AM11" s="491"/>
      <c r="AN11" s="491"/>
      <c r="AO11" s="491"/>
      <c r="AP11" s="544"/>
      <c r="AQ11" s="491"/>
      <c r="AR11" s="491"/>
      <c r="AS11" s="558"/>
      <c r="AT11" s="168"/>
      <c r="AU11" s="234"/>
      <c r="AV11" s="234"/>
      <c r="AW11" s="234"/>
      <c r="AX11" s="234"/>
      <c r="AY11" s="194"/>
      <c r="AZ11" s="592"/>
      <c r="BA11" s="592"/>
      <c r="BB11" s="234"/>
      <c r="BC11" s="349"/>
      <c r="BD11" s="544"/>
      <c r="BE11" s="169"/>
      <c r="BF11" s="168"/>
      <c r="BG11" s="234"/>
      <c r="BH11" s="491"/>
      <c r="BI11" s="305"/>
      <c r="BJ11" s="491"/>
      <c r="BK11" s="305"/>
      <c r="BL11" s="234"/>
      <c r="BM11" s="234"/>
      <c r="BN11" s="234"/>
      <c r="BO11" s="194"/>
      <c r="BP11" s="491"/>
      <c r="BQ11" s="592"/>
      <c r="BR11" s="592"/>
      <c r="BS11" s="349"/>
      <c r="BT11" s="544"/>
      <c r="BU11" s="560"/>
      <c r="BV11" s="401"/>
      <c r="BW11" s="491"/>
      <c r="BX11" s="553"/>
      <c r="BY11" s="491"/>
      <c r="BZ11" s="592"/>
      <c r="CA11" s="592"/>
      <c r="CB11" s="491"/>
      <c r="CC11" s="491"/>
      <c r="CD11" s="553"/>
      <c r="CE11" s="553"/>
      <c r="CF11" s="491"/>
      <c r="CG11" s="491"/>
      <c r="CH11" s="88"/>
      <c r="CI11" s="173"/>
      <c r="CJ11" s="401"/>
      <c r="CK11" s="173"/>
      <c r="CN11" s="119"/>
    </row>
    <row r="12" spans="1:92" s="118" customFormat="1" ht="20.149999999999999" customHeight="1" thickBot="1" x14ac:dyDescent="0.3">
      <c r="A12" s="152"/>
      <c r="B12" s="297"/>
      <c r="C12" s="297"/>
      <c r="D12" s="492"/>
      <c r="E12" s="153"/>
      <c r="F12" s="492"/>
      <c r="G12" s="153"/>
      <c r="H12" s="181"/>
      <c r="I12" s="181"/>
      <c r="J12" s="297"/>
      <c r="K12" s="181"/>
      <c r="L12" s="505"/>
      <c r="M12" s="297"/>
      <c r="N12" s="281"/>
      <c r="O12" s="492"/>
      <c r="P12" s="492"/>
      <c r="Q12" s="492"/>
      <c r="R12" s="322"/>
      <c r="S12" s="322"/>
      <c r="T12" s="322"/>
      <c r="U12" s="322"/>
      <c r="V12" s="311"/>
      <c r="W12" s="492"/>
      <c r="X12" s="492"/>
      <c r="Y12" s="492"/>
      <c r="Z12" s="492"/>
      <c r="AA12" s="492"/>
      <c r="AB12" s="492"/>
      <c r="AC12" s="310"/>
      <c r="AD12" s="492"/>
      <c r="AE12" s="492"/>
      <c r="AF12" s="310"/>
      <c r="AG12" s="549"/>
      <c r="AH12" s="549"/>
      <c r="AI12" s="350"/>
      <c r="AJ12" s="310"/>
      <c r="AK12" s="830"/>
      <c r="AL12" s="492"/>
      <c r="AM12" s="492"/>
      <c r="AN12" s="492"/>
      <c r="AO12" s="492"/>
      <c r="AP12" s="310"/>
      <c r="AQ12" s="492"/>
      <c r="AR12" s="492"/>
      <c r="AS12" s="559"/>
      <c r="AT12" s="170"/>
      <c r="AU12" s="236"/>
      <c r="AV12" s="236"/>
      <c r="AW12" s="236"/>
      <c r="AX12" s="236"/>
      <c r="AY12" s="195"/>
      <c r="AZ12" s="593"/>
      <c r="BA12" s="593"/>
      <c r="BB12" s="236"/>
      <c r="BC12" s="350"/>
      <c r="BD12" s="310"/>
      <c r="BE12" s="171"/>
      <c r="BF12" s="170"/>
      <c r="BG12" s="236"/>
      <c r="BH12" s="492"/>
      <c r="BI12" s="310"/>
      <c r="BJ12" s="492"/>
      <c r="BK12" s="310"/>
      <c r="BL12" s="236"/>
      <c r="BM12" s="236"/>
      <c r="BN12" s="236"/>
      <c r="BO12" s="195"/>
      <c r="BP12" s="492"/>
      <c r="BQ12" s="593"/>
      <c r="BR12" s="593"/>
      <c r="BS12" s="350"/>
      <c r="BT12" s="310"/>
      <c r="BU12" s="561"/>
      <c r="BV12" s="402"/>
      <c r="BW12" s="492"/>
      <c r="BX12" s="554"/>
      <c r="BY12" s="492"/>
      <c r="BZ12" s="593"/>
      <c r="CA12" s="593"/>
      <c r="CB12" s="492"/>
      <c r="CC12" s="492"/>
      <c r="CD12" s="554"/>
      <c r="CE12" s="554"/>
      <c r="CF12" s="492"/>
      <c r="CG12" s="492"/>
      <c r="CH12" s="153"/>
      <c r="CI12" s="174"/>
      <c r="CJ12" s="402"/>
      <c r="CK12" s="174"/>
      <c r="CN12" s="119"/>
    </row>
    <row r="13" spans="1:92" ht="20.149999999999999" customHeight="1" x14ac:dyDescent="0.3">
      <c r="AX13" s="113"/>
      <c r="AY13" s="113"/>
      <c r="BD13" s="357"/>
      <c r="BE13" s="357"/>
      <c r="BF13" s="357"/>
      <c r="BG13" s="357"/>
      <c r="BH13" s="357"/>
      <c r="BI13" s="357"/>
      <c r="BJ13" s="357"/>
      <c r="BK13" s="357"/>
      <c r="BL13" s="357"/>
      <c r="BM13" s="357"/>
      <c r="BN13" s="357"/>
      <c r="BO13" s="357"/>
      <c r="BP13" s="357"/>
      <c r="BQ13" s="357"/>
      <c r="BR13" s="357"/>
      <c r="BS13" s="357"/>
      <c r="BT13" s="357"/>
      <c r="BU13" s="357"/>
      <c r="BV13" s="357"/>
      <c r="BW13" s="357"/>
      <c r="BX13" s="357"/>
      <c r="BY13" s="357"/>
      <c r="BZ13" s="357"/>
      <c r="CA13" s="357"/>
      <c r="CB13" s="357"/>
      <c r="CC13" s="357"/>
      <c r="CD13" s="357"/>
      <c r="CE13" s="357"/>
      <c r="CF13" s="357"/>
      <c r="CG13" s="357"/>
      <c r="CH13" s="357"/>
      <c r="CI13" s="357"/>
      <c r="CJ13" s="357"/>
    </row>
    <row r="14" spans="1:92" ht="20.149999999999999" customHeight="1" x14ac:dyDescent="0.3">
      <c r="A14" s="41" t="s">
        <v>69</v>
      </c>
      <c r="B14" s="41"/>
      <c r="C14" s="41"/>
      <c r="D14" s="41"/>
      <c r="E14" s="3"/>
      <c r="F14" s="3"/>
      <c r="G14" s="3"/>
      <c r="AX14" s="113"/>
      <c r="AY14" s="113"/>
      <c r="AZ14" s="113"/>
    </row>
    <row r="15" spans="1:92" ht="20.149999999999999" customHeight="1" x14ac:dyDescent="0.3">
      <c r="A15" s="867" t="s">
        <v>70</v>
      </c>
      <c r="B15" s="867"/>
      <c r="C15" s="867"/>
      <c r="D15" s="867"/>
      <c r="E15" s="867"/>
      <c r="F15" s="867"/>
      <c r="G15" s="867"/>
      <c r="AX15" s="113"/>
      <c r="AY15" s="113"/>
      <c r="AZ15" s="113"/>
    </row>
    <row r="16" spans="1:92" ht="55.4" customHeight="1" x14ac:dyDescent="0.3">
      <c r="A16" s="388" t="s">
        <v>71</v>
      </c>
      <c r="B16" s="868" t="s">
        <v>72</v>
      </c>
      <c r="C16" s="868"/>
      <c r="D16" s="868"/>
      <c r="E16" s="868"/>
      <c r="F16" s="868"/>
      <c r="G16" s="868"/>
      <c r="AX16" s="113"/>
      <c r="AY16" s="113"/>
    </row>
    <row r="17" spans="1:52" ht="55.4" customHeight="1" x14ac:dyDescent="0.3">
      <c r="A17" s="3"/>
      <c r="B17" s="868" t="s">
        <v>73</v>
      </c>
      <c r="C17" s="868"/>
      <c r="D17" s="868"/>
      <c r="E17" s="868"/>
      <c r="F17" s="868"/>
      <c r="G17" s="868"/>
      <c r="AX17" s="113"/>
      <c r="AY17" s="113"/>
    </row>
    <row r="18" spans="1:52" ht="20.149999999999999" customHeight="1" x14ac:dyDescent="0.3">
      <c r="A18" s="71"/>
      <c r="B18" s="39" t="s">
        <v>74</v>
      </c>
      <c r="C18" s="39"/>
      <c r="D18" s="25"/>
      <c r="E18" s="3"/>
      <c r="F18" s="3"/>
      <c r="G18" s="3"/>
      <c r="AX18" s="113"/>
      <c r="AY18" s="113"/>
    </row>
    <row r="19" spans="1:52" x14ac:dyDescent="0.3">
      <c r="A19" s="295"/>
      <c r="B19" s="366" t="s">
        <v>75</v>
      </c>
      <c r="C19" s="366"/>
      <c r="D19"/>
      <c r="E19" s="3"/>
      <c r="F19" s="3"/>
      <c r="G19" s="3"/>
      <c r="AX19" s="113"/>
      <c r="AY19" s="113"/>
      <c r="AZ19" s="113"/>
    </row>
  </sheetData>
  <sheetProtection algorithmName="SHA-512" hashValue="J3Y1xjeo6Fi0ZU3/sUQ9FQIEOa37blew0xm2lAbAHNSf8AppsTH9EKFUm00LCH5LzqndQ2FDUHmzUkBZlXV28g==" saltValue="qKTZaiQcIu1PSN43Zhvt4g==" spinCount="100000" sheet="1" insertRows="0" autoFilter="0"/>
  <dataConsolidate/>
  <mergeCells count="9">
    <mergeCell ref="B17:G17"/>
    <mergeCell ref="AT3:BE3"/>
    <mergeCell ref="BF3:BT3"/>
    <mergeCell ref="O3:AS3"/>
    <mergeCell ref="BU3:CI3"/>
    <mergeCell ref="A15:G15"/>
    <mergeCell ref="B4:C4"/>
    <mergeCell ref="T4:U4"/>
    <mergeCell ref="B16:G16"/>
  </mergeCells>
  <dataValidations count="38">
    <dataValidation type="list" allowBlank="1" showInputMessage="1" showErrorMessage="1" errorTitle="Wrong code" error="Please choose valid suburb name from drop down list_x000a_" promptTitle="Suburb Names" sqref="F6:F12" xr:uid="{00000000-0002-0000-0F00-000000000000}">
      <formula1>AASuburbNameList</formula1>
    </dataValidation>
    <dataValidation type="list" allowBlank="1" showInputMessage="1" showErrorMessage="1" promptTitle="Asset Status" prompt="Is the asset being:_x000a_- Created (new);_x000a_- Removed (physically removed); or_x000a_- Abandoned (in-situ)." sqref="D6:D12" xr:uid="{00000000-0002-0000-0F00-000001000000}">
      <formula1>AssetStatus</formula1>
    </dataValidation>
    <dataValidation type="list" allowBlank="1" showInputMessage="1" showErrorMessage="1" errorTitle="Wrong Code" error="Please pick valid code from drop down list." sqref="AN6:AN12" xr:uid="{00000000-0002-0000-0F00-000003000000}">
      <formula1>PL_PERecept</formula1>
    </dataValidation>
    <dataValidation type="whole" allowBlank="1" showInputMessage="1" showErrorMessage="1" sqref="AP6:AP12" xr:uid="{00000000-0002-0000-0F00-000004000000}">
      <formula1>70</formula1>
      <formula2>800</formula2>
    </dataValidation>
    <dataValidation type="decimal" allowBlank="1" showInputMessage="1" showErrorMessage="1" sqref="BG6:BG12" xr:uid="{00000000-0002-0000-0F00-000005000000}">
      <formula1>2.5</formula1>
      <formula2>8.5</formula2>
    </dataValidation>
    <dataValidation type="whole" allowBlank="1" showInputMessage="1" showErrorMessage="1" sqref="BT6:BT12 BD6:BD12 AJ6:AJ12" xr:uid="{00000000-0002-0000-0F00-000006000000}">
      <formula1>1</formula1>
      <formula2>100</formula2>
    </dataValidation>
    <dataValidation type="list" allowBlank="1" showInputMessage="1" showErrorMessage="1" errorTitle="Wrong Code" error="Please pick valid code from drop down list." promptTitle="Luminaire Condition" prompt="What is the condition of the luminaire:- 1 (As New), 2 (Good), 3 (Fair), 4 (Poor) or 5 (Unserviceable) scale" sqref="AL6:AL12" xr:uid="{00000000-0002-0000-0F00-000007000000}">
      <formula1>PL_12345</formula1>
    </dataValidation>
    <dataValidation type="decimal" allowBlank="1" showInputMessage="1" showErrorMessage="1" sqref="V6:V12" xr:uid="{00000000-0002-0000-0F00-000008000000}">
      <formula1>0</formula1>
      <formula2>30</formula2>
    </dataValidation>
    <dataValidation type="list" allowBlank="1" showInputMessage="1" showErrorMessage="1" promptTitle="Luminaire Type" prompt="Style of Luminaire" sqref="O6:O12" xr:uid="{00000000-0002-0000-0F00-000009000000}">
      <formula1>PL_LuminType</formula1>
    </dataValidation>
    <dataValidation type="list" allowBlank="1" showInputMessage="1" showErrorMessage="1" promptTitle="Light Source" prompt="Compact Flourescent (CFL)_x000a_Flourescent (F) - Linear Flourescent_x000a_Light Emitting Diode (LED)_x000a_High Pressure Sodium (HPS)_x000a_Mercury Vapour (MV)_x000a_Metal Halide (MH)_x000a_High Intensity Discharge (HID) - Legacy option for CFL, F, HPS, MV or MH where there are no marking" sqref="W6:W12" xr:uid="{00000000-0002-0000-0F00-00000B000000}">
      <formula1>PL_LampType</formula1>
    </dataValidation>
    <dataValidation type="list" allowBlank="1" showInputMessage="1" showErrorMessage="1" promptTitle="Nominal Device Rating" prompt="Select the nominal wattage of the lamp" sqref="Z6:Z12" xr:uid="{00000000-0002-0000-0F00-00000C000000}">
      <formula1>PL_LampWatt</formula1>
    </dataValidation>
    <dataValidation type="whole" allowBlank="1" showInputMessage="1" showErrorMessage="1" sqref="AF6:AF12" xr:uid="{00000000-0002-0000-0F00-00000D000000}">
      <formula1>15</formula1>
      <formula2>100</formula2>
    </dataValidation>
    <dataValidation type="decimal" allowBlank="1" showInputMessage="1" showErrorMessage="1" sqref="AH6:AH12" xr:uid="{00000000-0002-0000-0F00-00000E000000}">
      <formula1>0.01</formula1>
      <formula2>5</formula2>
    </dataValidation>
    <dataValidation type="list" allowBlank="1" showInputMessage="1" showErrorMessage="1" sqref="AM6:AM12 AQ6:AQ12 AT6:AT12 BF6:BF12 BW6:BW12 CC6:CC12 CF6:CF12 AD6:AD12" xr:uid="{00000000-0002-0000-0F00-00000F000000}">
      <formula1>PL_YN</formula1>
    </dataValidation>
    <dataValidation type="list" allowBlank="1" showInputMessage="1" showErrorMessage="1" errorTitle="Wrong Code" error="Please pick valid code from drop down list." sqref="AO6:AO12" xr:uid="{00000000-0002-0000-0F00-000010000000}">
      <formula1>PL_PEType</formula1>
    </dataValidation>
    <dataValidation type="list" allowBlank="1" showInputMessage="1" showErrorMessage="1" errorTitle="Wrong Code" error="Please pick valid code from drop down list." promptTitle="Luminaire Shield Type" prompt="Shielding type for the luminaire for the treatment of obtrusive light to reduce or eliminate resident’s discomfort" sqref="AR6:AR12" xr:uid="{00000000-0002-0000-0F00-000011000000}">
      <formula1>PL_LumShield</formula1>
    </dataValidation>
    <dataValidation type="whole" allowBlank="1" showInputMessage="1" showErrorMessage="1" sqref="AV6:AX12 BL6:BN12" xr:uid="{00000000-0002-0000-0F00-000012000000}">
      <formula1>10</formula1>
      <formula2>500</formula2>
    </dataValidation>
    <dataValidation type="decimal" allowBlank="1" showInputMessage="1" showErrorMessage="1" sqref="AY6:AY12 BO6:BO12" xr:uid="{00000000-0002-0000-0F00-000013000000}">
      <formula1>0.1</formula1>
      <formula2>20</formula2>
    </dataValidation>
    <dataValidation type="whole" allowBlank="1" showInputMessage="1" showErrorMessage="1" sqref="BB6:BB12" xr:uid="{00000000-0002-0000-0F00-000014000000}">
      <formula1>1</formula1>
      <formula2>5000</formula2>
    </dataValidation>
    <dataValidation type="list" allowBlank="1" showInputMessage="1" showErrorMessage="1" errorTitle="Wrong Code" error="Please pick valid code from drop down list." promptTitle="Switchboard Condition" prompt="What is the condition of the Switchboard:- 1 (As New), 2 (Good), 3 (Fair), 4 (Poor) or 5 (Unserviceable) scale" sqref="CG6:CG12" xr:uid="{00000000-0002-0000-0F00-000015000000}">
      <formula1>PL_12345</formula1>
    </dataValidation>
    <dataValidation type="list" allowBlank="1" showInputMessage="1" showErrorMessage="1" sqref="BH6:BH12" xr:uid="{00000000-0002-0000-0F00-000016000000}">
      <formula1>PL_BattVolt</formula1>
    </dataValidation>
    <dataValidation type="list" allowBlank="1" showInputMessage="1" showErrorMessage="1" sqref="BJ6:BJ12" xr:uid="{00000000-0002-0000-0F00-000017000000}">
      <formula1>PL_BatSysVolt</formula1>
    </dataValidation>
    <dataValidation type="whole" allowBlank="1" showInputMessage="1" showErrorMessage="1" sqref="BI6:BI12 BK6:BK12" xr:uid="{00000000-0002-0000-0F00-000018000000}">
      <formula1>1</formula1>
      <formula2>10000</formula2>
    </dataValidation>
    <dataValidation type="list" allowBlank="1" showInputMessage="1" showErrorMessage="1" sqref="BP6:BP12" xr:uid="{00000000-0002-0000-0F00-000019000000}">
      <formula1>PL_BattType</formula1>
    </dataValidation>
    <dataValidation type="list" allowBlank="1" showInputMessage="1" showErrorMessage="1" sqref="BQ6:BQ12" xr:uid="{00000000-0002-0000-0F00-00001A000000}">
      <formula1>PL_BattBrand</formula1>
    </dataValidation>
    <dataValidation type="list" allowBlank="1" showInputMessage="1" showErrorMessage="1" sqref="BR6:BR12" xr:uid="{00000000-0002-0000-0F00-00001B000000}">
      <formula1>PL_BattMod</formula1>
    </dataValidation>
    <dataValidation type="list" allowBlank="1" showInputMessage="1" showErrorMessage="1" sqref="BY6:BY12" xr:uid="{00000000-0002-0000-0F00-00001C000000}">
      <formula1>PL_SWSupType</formula1>
    </dataValidation>
    <dataValidation type="list" allowBlank="1" showInputMessage="1" showErrorMessage="1" promptTitle="Switchboard Mounting" prompt="What the Switchboard is attached to" sqref="CB6:CB12" xr:uid="{00000000-0002-0000-0F00-00001D000000}">
      <formula1>PL_SWMount</formula1>
    </dataValidation>
    <dataValidation type="whole" allowBlank="1" showInputMessage="1" showErrorMessage="1" sqref="CE6:CE12" xr:uid="{00000000-0002-0000-0F00-00001E000000}">
      <formula1>1</formula1>
      <formula2>150</formula2>
    </dataValidation>
    <dataValidation type="whole" allowBlank="1" showInputMessage="1" showErrorMessage="1" sqref="CH6:CI12" xr:uid="{00000000-0002-0000-0F00-00001F000000}">
      <formula1>1</formula1>
      <formula2>25</formula2>
    </dataValidation>
    <dataValidation type="list" allowBlank="1" showInputMessage="1" showErrorMessage="1" promptTitle="Asset Owner" prompt="Owner of the asset" sqref="L6:L12" xr:uid="{00000000-0002-0000-0F00-000020000000}">
      <formula1>AssetOwner</formula1>
    </dataValidation>
    <dataValidation type="whole" allowBlank="1" showInputMessage="1" showErrorMessage="1" sqref="AC6:AC12" xr:uid="{00000000-0002-0000-0F00-000021000000}">
      <formula1>1</formula1>
      <formula2>2</formula2>
    </dataValidation>
    <dataValidation type="list" allowBlank="1" showInputMessage="1" showErrorMessage="1" promptTitle="Asset Maintainer" prompt="Who maintains the asset?_x000a_Who is contacted for maintenance requests?" sqref="M6:M12" xr:uid="{00000000-0002-0000-0F00-000022000000}">
      <formula1>PL_Main</formula1>
    </dataValidation>
    <dataValidation type="list" allowBlank="1" showInputMessage="1" showErrorMessage="1" promptTitle="Luminaire Site Mount" prompt="What the Lumianire is attached to" sqref="P6:P12" xr:uid="{00000000-0002-0000-0F00-000024000000}">
      <formula1>PL_Mount</formula1>
    </dataValidation>
    <dataValidation type="list" allowBlank="1" showInputMessage="1" showErrorMessage="1" sqref="Q6:Q12" xr:uid="{00000000-0002-0000-0F00-000025000000}">
      <formula1>PL_LightType</formula1>
    </dataValidation>
    <dataValidation type="decimal" allowBlank="1" showInputMessage="1" showErrorMessage="1" sqref="AU6:AU12" xr:uid="{00000000-0002-0000-0F00-000026000000}">
      <formula1>2.5</formula1>
      <formula2>10</formula2>
    </dataValidation>
    <dataValidation type="list" allowBlank="1" showInputMessage="1" showErrorMessage="1" promptTitle="Tariff Type" prompt="Electricity Tariff_x000a_" sqref="N6:N12" xr:uid="{00000000-0002-0000-0F00-000027000000}">
      <formula1>PL_Tariff</formula1>
    </dataValidation>
    <dataValidation type="list" allowBlank="1" showInputMessage="1" showErrorMessage="1" errorTitle="Wrong Code" error="Please pick valid code from drop down list." promptTitle="Solar Panel Condition" prompt="What is the condition of the Solar Panel:- 1 (As New), 2 (Good), 3 (Fair), 4 (Poor) or 5 (Unserviceable) scale" sqref="BE6:BE12" xr:uid="{DF3CB7C0-FF07-4532-AC8B-B79903472805}">
      <formula1>PL_12345</formula1>
    </dataValidation>
  </dataValidations>
  <pageMargins left="0.70866141732283472" right="0.70866141732283472" top="0.74803149606299213" bottom="0.74803149606299213" header="0.31496062992125984" footer="0.31496062992125984"/>
  <pageSetup paperSize="8" scale="65" fitToWidth="2" orientation="landscape" r:id="rId1"/>
  <headerFooter>
    <oddHeader>&amp;L&amp;"Arial,Bold"Brisbane City Council&amp;R&amp;"Arial,Bold"Infrastructure Installation and Construction Resource Manual</oddHeader>
    <oddFooter>&amp;L&amp;"Arial,Bold"Appendix N - Asset Registers&amp;C_x000D_&amp;1#&amp;"Arial"&amp;10&amp;KFF0000 SECURITY LABEL: OFFICIAL&amp;R&amp;"Arial,Bold"&amp;A</oddFooter>
  </headerFooter>
  <customProperties>
    <customPr name="EpmWorksheetKeyString_GUID" r:id="rId2"/>
  </customProperties>
  <extLst>
    <ext xmlns:x14="http://schemas.microsoft.com/office/spreadsheetml/2009/9/main" uri="{CCE6A557-97BC-4b89-ADB6-D9C93CAAB3DF}">
      <x14:dataValidations xmlns:xm="http://schemas.microsoft.com/office/excel/2006/main" count="5">
        <x14:dataValidation type="list" allowBlank="1" showInputMessage="1" showErrorMessage="1" promptTitle="Luminaire Manufacturer" prompt="Select the manufacturer of the luminaire." xr:uid="{00000000-0002-0000-0F00-000002000000}">
          <x14:formula1>
            <xm:f>'Data Sheet 2 - Lighting'!$C$38:$C$75</xm:f>
          </x14:formula1>
          <xm:sqref>X6:X12</xm:sqref>
        </x14:dataValidation>
        <x14:dataValidation type="list" allowBlank="1" showInputMessage="1" showErrorMessage="1" promptTitle="Luminaire Model" prompt="Select the model descritor of the luminaire." xr:uid="{00000000-0002-0000-0F00-00000A000000}">
          <x14:formula1>
            <xm:f>'Data Sheet 2 - Lighting'!$D$38:$D$153</xm:f>
          </x14:formula1>
          <xm:sqref>Y6:Y12</xm:sqref>
        </x14:dataValidation>
        <x14:dataValidation type="list" allowBlank="1" showInputMessage="1" showErrorMessage="1" promptTitle="Luminaire Code" prompt="Light Source &amp; Deemed Luminaire Wattage" xr:uid="{A209D6B0-5F51-449D-9D27-2E572083B376}">
          <x14:formula1>
            <xm:f>'Data Sheet 2 - Lighting'!$S$3:$S$290</xm:f>
          </x14:formula1>
          <xm:sqref>AA6:AA12</xm:sqref>
        </x14:dataValidation>
        <x14:dataValidation type="list" allowBlank="1" showInputMessage="1" showErrorMessage="1" promptTitle="Correlated Colour Temperature" prompt="CCT, range as per Australian Standards" xr:uid="{1A6B4533-67C1-4B6C-8814-5312464299B5}">
          <x14:formula1>
            <xm:f>'Data Sheet 2 - Lighting'!$K$38:$K$48</xm:f>
          </x14:formula1>
          <xm:sqref>AB6:AB12</xm:sqref>
        </x14:dataValidation>
        <x14:dataValidation type="list" allowBlank="1" showInputMessage="1" showErrorMessage="1" promptTitle="Luminair Optics Type" prompt="Optics type for Light Distribution Pattern" xr:uid="{8FFAB6C3-E87C-4ECC-B898-FD0CDED23A8B}">
          <x14:formula1>
            <xm:f>'Data Sheet 2 - Lighting'!$L$38:$L$60</xm:f>
          </x14:formula1>
          <xm:sqref>AE6:AE12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S291"/>
  <sheetViews>
    <sheetView topLeftCell="A178" zoomScaleNormal="100" workbookViewId="0">
      <selection activeCell="D189" sqref="D189"/>
    </sheetView>
  </sheetViews>
  <sheetFormatPr defaultRowHeight="13" x14ac:dyDescent="0.25"/>
  <cols>
    <col min="1" max="1" width="14.7265625" style="487" bestFit="1" customWidth="1"/>
    <col min="2" max="2" width="20.7265625" customWidth="1"/>
    <col min="3" max="3" width="39.7265625" customWidth="1"/>
    <col min="4" max="4" width="34.26953125" bestFit="1" customWidth="1"/>
    <col min="5" max="5" width="25" customWidth="1"/>
    <col min="6" max="7" width="20.7265625" customWidth="1"/>
    <col min="8" max="8" width="22.1796875" customWidth="1"/>
    <col min="9" max="9" width="26" customWidth="1"/>
    <col min="10" max="10" width="27.1796875" customWidth="1"/>
    <col min="11" max="11" width="20.7265625" customWidth="1"/>
    <col min="12" max="12" width="29.36328125" customWidth="1"/>
    <col min="13" max="14" width="20.7265625" customWidth="1"/>
    <col min="16" max="17" width="20.7265625" customWidth="1"/>
    <col min="18" max="18" width="17.7265625" customWidth="1"/>
    <col min="19" max="19" width="12.54296875" customWidth="1"/>
  </cols>
  <sheetData>
    <row r="1" spans="1:19" ht="13.5" thickBot="1" x14ac:dyDescent="0.3"/>
    <row r="2" spans="1:19" ht="39.5" thickBot="1" x14ac:dyDescent="0.3">
      <c r="A2" s="487" t="s">
        <v>2047</v>
      </c>
      <c r="B2" s="751" t="s">
        <v>2048</v>
      </c>
      <c r="C2" s="751" t="s">
        <v>2049</v>
      </c>
      <c r="D2" s="751" t="s">
        <v>523</v>
      </c>
      <c r="E2" s="751" t="s">
        <v>530</v>
      </c>
      <c r="F2" s="751" t="s">
        <v>2050</v>
      </c>
      <c r="G2" s="751" t="s">
        <v>2051</v>
      </c>
      <c r="H2" s="751" t="s">
        <v>2052</v>
      </c>
      <c r="I2" s="751" t="s">
        <v>536</v>
      </c>
      <c r="J2" s="751" t="s">
        <v>537</v>
      </c>
      <c r="K2" s="751" t="s">
        <v>544</v>
      </c>
      <c r="L2" s="751" t="s">
        <v>545</v>
      </c>
      <c r="M2" s="751" t="s">
        <v>2053</v>
      </c>
      <c r="N2" s="751" t="s">
        <v>2054</v>
      </c>
      <c r="O2" s="751" t="s">
        <v>3000</v>
      </c>
      <c r="P2" s="751" t="s">
        <v>548</v>
      </c>
      <c r="Q2" s="751" t="s">
        <v>2055</v>
      </c>
      <c r="R2" s="820" t="s">
        <v>2056</v>
      </c>
      <c r="S2" s="814" t="s">
        <v>2620</v>
      </c>
    </row>
    <row r="3" spans="1:19" ht="26" x14ac:dyDescent="0.25">
      <c r="B3" s="499" t="s">
        <v>2057</v>
      </c>
      <c r="C3" s="499" t="s">
        <v>2058</v>
      </c>
      <c r="D3" s="499" t="s">
        <v>2059</v>
      </c>
      <c r="E3" s="499" t="s">
        <v>946</v>
      </c>
      <c r="F3" s="499" t="s">
        <v>1658</v>
      </c>
      <c r="G3" s="499" t="s">
        <v>2060</v>
      </c>
      <c r="H3" s="499" t="s">
        <v>2061</v>
      </c>
      <c r="I3" s="546" t="s">
        <v>2991</v>
      </c>
      <c r="J3" s="545" t="s">
        <v>2996</v>
      </c>
      <c r="K3" s="499" t="s">
        <v>2062</v>
      </c>
      <c r="L3" s="499" t="s">
        <v>2063</v>
      </c>
      <c r="M3" s="499" t="s">
        <v>2064</v>
      </c>
      <c r="N3" s="499" t="s">
        <v>730</v>
      </c>
      <c r="O3" s="499">
        <v>1</v>
      </c>
      <c r="P3" s="545" t="s">
        <v>2065</v>
      </c>
      <c r="Q3" s="545" t="s">
        <v>2066</v>
      </c>
      <c r="R3" s="586" t="s">
        <v>2067</v>
      </c>
      <c r="S3" s="824" t="s">
        <v>2621</v>
      </c>
    </row>
    <row r="4" spans="1:19" ht="26" x14ac:dyDescent="0.25">
      <c r="B4" s="500" t="s">
        <v>2068</v>
      </c>
      <c r="C4" s="500" t="s">
        <v>2069</v>
      </c>
      <c r="D4" s="500" t="s">
        <v>2070</v>
      </c>
      <c r="E4" s="500" t="s">
        <v>711</v>
      </c>
      <c r="F4" s="500" t="s">
        <v>1443</v>
      </c>
      <c r="G4" s="500" t="s">
        <v>2071</v>
      </c>
      <c r="H4" s="500" t="s">
        <v>2072</v>
      </c>
      <c r="I4" s="546" t="s">
        <v>2992</v>
      </c>
      <c r="J4" s="546" t="s">
        <v>2997</v>
      </c>
      <c r="K4" s="500" t="s">
        <v>2073</v>
      </c>
      <c r="L4" s="500" t="s">
        <v>2074</v>
      </c>
      <c r="M4" s="500" t="s">
        <v>2075</v>
      </c>
      <c r="N4" s="500" t="s">
        <v>732</v>
      </c>
      <c r="O4" s="500">
        <v>2</v>
      </c>
      <c r="P4" s="546" t="s">
        <v>2076</v>
      </c>
      <c r="Q4" s="546" t="s">
        <v>2077</v>
      </c>
      <c r="R4" s="587" t="s">
        <v>2078</v>
      </c>
      <c r="S4" s="824" t="s">
        <v>2622</v>
      </c>
    </row>
    <row r="5" spans="1:19" ht="26" x14ac:dyDescent="0.25">
      <c r="B5" s="500"/>
      <c r="C5" s="500" t="s">
        <v>2079</v>
      </c>
      <c r="D5" s="500" t="s">
        <v>1464</v>
      </c>
      <c r="E5" s="500" t="s">
        <v>929</v>
      </c>
      <c r="F5" s="500" t="s">
        <v>2080</v>
      </c>
      <c r="G5" s="500" t="s">
        <v>2081</v>
      </c>
      <c r="H5" s="500" t="s">
        <v>1107</v>
      </c>
      <c r="I5" s="546" t="s">
        <v>2993</v>
      </c>
      <c r="J5" s="546" t="s">
        <v>2091</v>
      </c>
      <c r="K5" s="500" t="s">
        <v>2082</v>
      </c>
      <c r="L5" s="500" t="s">
        <v>2083</v>
      </c>
      <c r="M5" s="500" t="s">
        <v>2084</v>
      </c>
      <c r="N5" s="500"/>
      <c r="O5" s="500">
        <v>3</v>
      </c>
      <c r="P5" s="546" t="s">
        <v>2085</v>
      </c>
      <c r="Q5" s="546" t="s">
        <v>2086</v>
      </c>
      <c r="R5" s="587" t="s">
        <v>2087</v>
      </c>
      <c r="S5" s="824" t="s">
        <v>2623</v>
      </c>
    </row>
    <row r="6" spans="1:19" ht="26" x14ac:dyDescent="0.25">
      <c r="B6" s="500"/>
      <c r="C6" s="500" t="s">
        <v>2088</v>
      </c>
      <c r="D6" s="500" t="s">
        <v>2089</v>
      </c>
      <c r="E6" s="500" t="s">
        <v>1034</v>
      </c>
      <c r="F6" s="500"/>
      <c r="G6" s="500"/>
      <c r="H6" s="500" t="s">
        <v>2090</v>
      </c>
      <c r="I6" s="546" t="s">
        <v>2990</v>
      </c>
      <c r="J6" s="546" t="s">
        <v>2091</v>
      </c>
      <c r="K6" s="500"/>
      <c r="L6" s="500" t="s">
        <v>2092</v>
      </c>
      <c r="M6" s="500" t="s">
        <v>2093</v>
      </c>
      <c r="N6" s="500"/>
      <c r="O6" s="500">
        <v>4</v>
      </c>
      <c r="P6" s="546" t="s">
        <v>2094</v>
      </c>
      <c r="Q6" s="546" t="s">
        <v>2095</v>
      </c>
      <c r="R6" s="587" t="s">
        <v>2096</v>
      </c>
      <c r="S6" s="824" t="s">
        <v>2624</v>
      </c>
    </row>
    <row r="7" spans="1:19" ht="26" x14ac:dyDescent="0.25">
      <c r="B7" s="500"/>
      <c r="C7" s="500"/>
      <c r="D7" s="500" t="s">
        <v>999</v>
      </c>
      <c r="E7" s="500" t="s">
        <v>2097</v>
      </c>
      <c r="F7" s="500"/>
      <c r="G7" s="500"/>
      <c r="H7" s="500" t="s">
        <v>2098</v>
      </c>
      <c r="I7" s="546" t="s">
        <v>2994</v>
      </c>
      <c r="J7" s="546" t="s">
        <v>2099</v>
      </c>
      <c r="K7" s="500"/>
      <c r="L7" s="500" t="s">
        <v>2097</v>
      </c>
      <c r="M7" s="500" t="s">
        <v>2100</v>
      </c>
      <c r="N7" s="500"/>
      <c r="O7" s="500">
        <v>5</v>
      </c>
      <c r="P7" s="546" t="s">
        <v>2101</v>
      </c>
      <c r="Q7" s="546" t="s">
        <v>2102</v>
      </c>
      <c r="R7" s="587" t="s">
        <v>2103</v>
      </c>
      <c r="S7" s="824" t="s">
        <v>2625</v>
      </c>
    </row>
    <row r="8" spans="1:19" ht="26" x14ac:dyDescent="0.25">
      <c r="B8" s="500"/>
      <c r="C8" s="500"/>
      <c r="D8" s="500"/>
      <c r="E8" s="500" t="s">
        <v>1089</v>
      </c>
      <c r="F8" s="500"/>
      <c r="G8" s="500"/>
      <c r="H8" s="500" t="s">
        <v>2104</v>
      </c>
      <c r="I8" s="546" t="s">
        <v>2995</v>
      </c>
      <c r="J8" s="546" t="s">
        <v>2105</v>
      </c>
      <c r="K8" s="500"/>
      <c r="L8" s="500"/>
      <c r="M8" s="500" t="s">
        <v>2106</v>
      </c>
      <c r="N8" s="500"/>
      <c r="O8" s="500"/>
      <c r="P8" s="546" t="s">
        <v>2107</v>
      </c>
      <c r="Q8" s="546" t="s">
        <v>2108</v>
      </c>
      <c r="R8" s="587" t="s">
        <v>2109</v>
      </c>
      <c r="S8" s="824" t="s">
        <v>2626</v>
      </c>
    </row>
    <row r="9" spans="1:19" ht="26" x14ac:dyDescent="0.25">
      <c r="B9" s="500"/>
      <c r="C9" s="500"/>
      <c r="D9" s="500"/>
      <c r="E9" s="500"/>
      <c r="F9" s="500"/>
      <c r="G9" s="500"/>
      <c r="H9" s="500" t="s">
        <v>2110</v>
      </c>
      <c r="I9" s="546" t="s">
        <v>2111</v>
      </c>
      <c r="J9" s="546" t="s">
        <v>2112</v>
      </c>
      <c r="K9" s="500"/>
      <c r="L9" s="500"/>
      <c r="M9" s="500" t="s">
        <v>1089</v>
      </c>
      <c r="N9" s="500"/>
      <c r="O9" s="500"/>
      <c r="P9" s="546" t="s">
        <v>2113</v>
      </c>
      <c r="Q9" s="546" t="s">
        <v>2114</v>
      </c>
      <c r="R9" s="587"/>
      <c r="S9" s="824" t="s">
        <v>2627</v>
      </c>
    </row>
    <row r="10" spans="1:19" ht="26" x14ac:dyDescent="0.25">
      <c r="B10" s="500"/>
      <c r="C10" s="500"/>
      <c r="D10" s="500"/>
      <c r="E10" s="500"/>
      <c r="F10" s="500"/>
      <c r="G10" s="500"/>
      <c r="H10" s="500" t="s">
        <v>2115</v>
      </c>
      <c r="I10" s="546" t="s">
        <v>2116</v>
      </c>
      <c r="J10" s="546" t="s">
        <v>2117</v>
      </c>
      <c r="K10" s="500"/>
      <c r="L10" s="500"/>
      <c r="M10" s="500"/>
      <c r="N10" s="500"/>
      <c r="O10" s="500"/>
      <c r="P10" s="546" t="s">
        <v>2118</v>
      </c>
      <c r="Q10" s="546" t="s">
        <v>2119</v>
      </c>
      <c r="R10" s="587"/>
      <c r="S10" s="824" t="s">
        <v>2628</v>
      </c>
    </row>
    <row r="11" spans="1:19" ht="26" x14ac:dyDescent="0.25">
      <c r="B11" s="500"/>
      <c r="C11" s="500"/>
      <c r="D11" s="500"/>
      <c r="E11" s="500"/>
      <c r="F11" s="500"/>
      <c r="G11" s="500"/>
      <c r="H11" s="500" t="s">
        <v>2120</v>
      </c>
      <c r="I11" s="546"/>
      <c r="J11" s="546" t="s">
        <v>2121</v>
      </c>
      <c r="K11" s="500"/>
      <c r="L11" s="500"/>
      <c r="M11" s="500"/>
      <c r="N11" s="500"/>
      <c r="O11" s="500"/>
      <c r="P11" s="546" t="s">
        <v>2122</v>
      </c>
      <c r="Q11" s="546" t="s">
        <v>2123</v>
      </c>
      <c r="R11" s="587"/>
      <c r="S11" s="824" t="s">
        <v>2629</v>
      </c>
    </row>
    <row r="12" spans="1:19" ht="26" x14ac:dyDescent="0.25">
      <c r="B12" s="500"/>
      <c r="C12" s="500"/>
      <c r="D12" s="500"/>
      <c r="E12" s="500"/>
      <c r="F12" s="500"/>
      <c r="G12" s="500"/>
      <c r="H12" s="500" t="s">
        <v>2124</v>
      </c>
      <c r="I12" s="546"/>
      <c r="J12" s="546" t="s">
        <v>2125</v>
      </c>
      <c r="K12" s="500"/>
      <c r="L12" s="500"/>
      <c r="M12" s="500"/>
      <c r="N12" s="500"/>
      <c r="O12" s="500"/>
      <c r="P12" s="546" t="s">
        <v>2126</v>
      </c>
      <c r="Q12" s="546" t="s">
        <v>2127</v>
      </c>
      <c r="R12" s="821"/>
      <c r="S12" s="824" t="s">
        <v>2630</v>
      </c>
    </row>
    <row r="13" spans="1:19" x14ac:dyDescent="0.25">
      <c r="B13" s="500"/>
      <c r="C13" s="500"/>
      <c r="D13" s="500"/>
      <c r="E13" s="500"/>
      <c r="F13" s="500"/>
      <c r="G13" s="500"/>
      <c r="H13" s="500" t="s">
        <v>2128</v>
      </c>
      <c r="I13" s="500"/>
      <c r="J13" s="500"/>
      <c r="K13" s="500"/>
      <c r="L13" s="500"/>
      <c r="M13" s="500"/>
      <c r="N13" s="500"/>
      <c r="O13" s="500"/>
      <c r="P13" s="500"/>
      <c r="Q13" s="500"/>
      <c r="R13" s="821"/>
      <c r="S13" s="824" t="s">
        <v>2631</v>
      </c>
    </row>
    <row r="14" spans="1:19" x14ac:dyDescent="0.25">
      <c r="B14" s="500"/>
      <c r="C14" s="500"/>
      <c r="D14" s="500"/>
      <c r="E14" s="500"/>
      <c r="F14" s="500"/>
      <c r="G14" s="500"/>
      <c r="H14" s="500" t="s">
        <v>2129</v>
      </c>
      <c r="I14" s="500"/>
      <c r="J14" s="500"/>
      <c r="K14" s="500"/>
      <c r="L14" s="500"/>
      <c r="M14" s="500"/>
      <c r="N14" s="500"/>
      <c r="O14" s="500"/>
      <c r="P14" s="500"/>
      <c r="Q14" s="500"/>
      <c r="R14" s="821"/>
      <c r="S14" s="824" t="s">
        <v>2632</v>
      </c>
    </row>
    <row r="15" spans="1:19" x14ac:dyDescent="0.25">
      <c r="B15" s="500"/>
      <c r="C15" s="500"/>
      <c r="D15" s="500"/>
      <c r="E15" s="500"/>
      <c r="F15" s="500"/>
      <c r="G15" s="500"/>
      <c r="H15" s="500" t="s">
        <v>2130</v>
      </c>
      <c r="I15" s="500"/>
      <c r="J15" s="500"/>
      <c r="K15" s="500"/>
      <c r="L15" s="500"/>
      <c r="M15" s="500"/>
      <c r="N15" s="500"/>
      <c r="O15" s="500"/>
      <c r="P15" s="500"/>
      <c r="Q15" s="500"/>
      <c r="R15" s="821"/>
      <c r="S15" s="824" t="s">
        <v>2633</v>
      </c>
    </row>
    <row r="16" spans="1:19" x14ac:dyDescent="0.25">
      <c r="B16" s="500"/>
      <c r="C16" s="500"/>
      <c r="D16" s="500"/>
      <c r="E16" s="500"/>
      <c r="F16" s="500"/>
      <c r="G16" s="500"/>
      <c r="H16" s="500" t="s">
        <v>2131</v>
      </c>
      <c r="I16" s="500"/>
      <c r="J16" s="500"/>
      <c r="K16" s="500"/>
      <c r="L16" s="500"/>
      <c r="M16" s="500"/>
      <c r="N16" s="500"/>
      <c r="O16" s="500"/>
      <c r="P16" s="500"/>
      <c r="Q16" s="500"/>
      <c r="R16" s="821"/>
      <c r="S16" s="824" t="s">
        <v>2634</v>
      </c>
    </row>
    <row r="17" spans="2:19" x14ac:dyDescent="0.25">
      <c r="B17" s="500"/>
      <c r="C17" s="500"/>
      <c r="D17" s="500"/>
      <c r="E17" s="500"/>
      <c r="F17" s="500"/>
      <c r="G17" s="500"/>
      <c r="H17" s="500" t="s">
        <v>2132</v>
      </c>
      <c r="I17" s="500"/>
      <c r="J17" s="500"/>
      <c r="K17" s="500"/>
      <c r="L17" s="500"/>
      <c r="M17" s="500"/>
      <c r="N17" s="500"/>
      <c r="O17" s="500"/>
      <c r="P17" s="500"/>
      <c r="Q17" s="500"/>
      <c r="R17" s="821"/>
      <c r="S17" s="824" t="s">
        <v>2635</v>
      </c>
    </row>
    <row r="18" spans="2:19" x14ac:dyDescent="0.25">
      <c r="B18" s="500"/>
      <c r="C18" s="500"/>
      <c r="D18" s="500"/>
      <c r="E18" s="500"/>
      <c r="F18" s="500"/>
      <c r="G18" s="500"/>
      <c r="H18" s="500" t="s">
        <v>2133</v>
      </c>
      <c r="I18" s="500"/>
      <c r="J18" s="500"/>
      <c r="K18" s="500"/>
      <c r="L18" s="500"/>
      <c r="M18" s="500"/>
      <c r="N18" s="500"/>
      <c r="O18" s="500"/>
      <c r="P18" s="500"/>
      <c r="Q18" s="500"/>
      <c r="R18" s="821"/>
      <c r="S18" s="824" t="s">
        <v>2636</v>
      </c>
    </row>
    <row r="19" spans="2:19" x14ac:dyDescent="0.25">
      <c r="B19" s="500"/>
      <c r="C19" s="500"/>
      <c r="D19" s="500"/>
      <c r="E19" s="500"/>
      <c r="F19" s="500"/>
      <c r="G19" s="500"/>
      <c r="H19" s="500" t="s">
        <v>2134</v>
      </c>
      <c r="I19" s="500"/>
      <c r="J19" s="500"/>
      <c r="K19" s="500"/>
      <c r="L19" s="500"/>
      <c r="M19" s="500"/>
      <c r="N19" s="500"/>
      <c r="O19" s="500"/>
      <c r="P19" s="500"/>
      <c r="Q19" s="500"/>
      <c r="R19" s="821"/>
      <c r="S19" s="824" t="s">
        <v>2637</v>
      </c>
    </row>
    <row r="20" spans="2:19" x14ac:dyDescent="0.25">
      <c r="B20" s="500"/>
      <c r="C20" s="500"/>
      <c r="D20" s="500"/>
      <c r="E20" s="500"/>
      <c r="F20" s="500"/>
      <c r="G20" s="500"/>
      <c r="H20" s="500" t="s">
        <v>2135</v>
      </c>
      <c r="I20" s="500"/>
      <c r="J20" s="500"/>
      <c r="K20" s="500"/>
      <c r="L20" s="500"/>
      <c r="M20" s="500"/>
      <c r="N20" s="500"/>
      <c r="O20" s="500"/>
      <c r="P20" s="500"/>
      <c r="Q20" s="500"/>
      <c r="R20" s="821"/>
      <c r="S20" s="824" t="s">
        <v>2638</v>
      </c>
    </row>
    <row r="21" spans="2:19" x14ac:dyDescent="0.25">
      <c r="B21" s="500"/>
      <c r="C21" s="500"/>
      <c r="D21" s="500"/>
      <c r="E21" s="500"/>
      <c r="F21" s="500"/>
      <c r="G21" s="500"/>
      <c r="H21" s="500" t="s">
        <v>2136</v>
      </c>
      <c r="I21" s="500"/>
      <c r="J21" s="500"/>
      <c r="K21" s="500"/>
      <c r="L21" s="500"/>
      <c r="M21" s="500"/>
      <c r="N21" s="500"/>
      <c r="O21" s="500"/>
      <c r="P21" s="500"/>
      <c r="Q21" s="500"/>
      <c r="R21" s="821"/>
      <c r="S21" s="824" t="s">
        <v>2998</v>
      </c>
    </row>
    <row r="22" spans="2:19" x14ac:dyDescent="0.25">
      <c r="B22" s="500"/>
      <c r="C22" s="500"/>
      <c r="D22" s="500"/>
      <c r="E22" s="500"/>
      <c r="F22" s="500"/>
      <c r="G22" s="500"/>
      <c r="H22" s="500" t="s">
        <v>2137</v>
      </c>
      <c r="I22" s="500"/>
      <c r="J22" s="500"/>
      <c r="K22" s="500"/>
      <c r="L22" s="500"/>
      <c r="M22" s="500"/>
      <c r="N22" s="500"/>
      <c r="O22" s="500"/>
      <c r="P22" s="500"/>
      <c r="Q22" s="500"/>
      <c r="R22" s="821"/>
      <c r="S22" s="824" t="s">
        <v>2999</v>
      </c>
    </row>
    <row r="23" spans="2:19" x14ac:dyDescent="0.25">
      <c r="B23" s="500"/>
      <c r="C23" s="500"/>
      <c r="D23" s="500"/>
      <c r="E23" s="500"/>
      <c r="F23" s="500"/>
      <c r="G23" s="500"/>
      <c r="H23" s="500" t="s">
        <v>2138</v>
      </c>
      <c r="I23" s="500"/>
      <c r="J23" s="500"/>
      <c r="K23" s="500"/>
      <c r="L23" s="500"/>
      <c r="M23" s="500"/>
      <c r="N23" s="500"/>
      <c r="O23" s="500"/>
      <c r="P23" s="500"/>
      <c r="Q23" s="500"/>
      <c r="R23" s="821"/>
      <c r="S23" s="824" t="s">
        <v>2639</v>
      </c>
    </row>
    <row r="24" spans="2:19" x14ac:dyDescent="0.25">
      <c r="B24" s="500"/>
      <c r="C24" s="500"/>
      <c r="D24" s="500"/>
      <c r="E24" s="500"/>
      <c r="F24" s="500"/>
      <c r="G24" s="500"/>
      <c r="H24" s="500" t="s">
        <v>2139</v>
      </c>
      <c r="I24" s="500"/>
      <c r="J24" s="500"/>
      <c r="K24" s="500"/>
      <c r="L24" s="500"/>
      <c r="M24" s="500"/>
      <c r="N24" s="500"/>
      <c r="O24" s="500"/>
      <c r="P24" s="500"/>
      <c r="Q24" s="500"/>
      <c r="R24" s="821"/>
      <c r="S24" s="824" t="s">
        <v>2640</v>
      </c>
    </row>
    <row r="25" spans="2:19" x14ac:dyDescent="0.25">
      <c r="B25" s="500"/>
      <c r="C25" s="500"/>
      <c r="D25" s="500"/>
      <c r="E25" s="500"/>
      <c r="F25" s="500"/>
      <c r="G25" s="500"/>
      <c r="H25" s="500" t="s">
        <v>2140</v>
      </c>
      <c r="I25" s="500"/>
      <c r="J25" s="500"/>
      <c r="K25" s="500"/>
      <c r="L25" s="500"/>
      <c r="M25" s="500"/>
      <c r="N25" s="500"/>
      <c r="O25" s="500"/>
      <c r="P25" s="500"/>
      <c r="Q25" s="500"/>
      <c r="R25" s="822"/>
      <c r="S25" s="824" t="s">
        <v>2641</v>
      </c>
    </row>
    <row r="26" spans="2:19" x14ac:dyDescent="0.25">
      <c r="B26" s="500"/>
      <c r="C26" s="500"/>
      <c r="D26" s="500"/>
      <c r="E26" s="500"/>
      <c r="F26" s="500"/>
      <c r="G26" s="500"/>
      <c r="H26" s="500" t="s">
        <v>2141</v>
      </c>
      <c r="I26" s="500"/>
      <c r="J26" s="500"/>
      <c r="K26" s="500"/>
      <c r="L26" s="500"/>
      <c r="M26" s="500"/>
      <c r="N26" s="500"/>
      <c r="O26" s="500"/>
      <c r="P26" s="500"/>
      <c r="Q26" s="500"/>
      <c r="R26" s="822"/>
      <c r="S26" s="824" t="s">
        <v>2642</v>
      </c>
    </row>
    <row r="27" spans="2:19" x14ac:dyDescent="0.25">
      <c r="B27" s="500"/>
      <c r="C27" s="500"/>
      <c r="D27" s="500"/>
      <c r="E27" s="500"/>
      <c r="F27" s="500"/>
      <c r="G27" s="500"/>
      <c r="H27" s="500" t="s">
        <v>2142</v>
      </c>
      <c r="I27" s="500"/>
      <c r="J27" s="500"/>
      <c r="K27" s="500"/>
      <c r="L27" s="500"/>
      <c r="M27" s="500"/>
      <c r="N27" s="500"/>
      <c r="O27" s="500"/>
      <c r="P27" s="500"/>
      <c r="Q27" s="500"/>
      <c r="R27" s="822"/>
      <c r="S27" s="824" t="s">
        <v>2643</v>
      </c>
    </row>
    <row r="28" spans="2:19" x14ac:dyDescent="0.25">
      <c r="B28" s="500"/>
      <c r="C28" s="500"/>
      <c r="D28" s="500"/>
      <c r="E28" s="500"/>
      <c r="F28" s="500"/>
      <c r="G28" s="500"/>
      <c r="H28" s="500" t="s">
        <v>2143</v>
      </c>
      <c r="I28" s="500"/>
      <c r="J28" s="500"/>
      <c r="K28" s="500"/>
      <c r="L28" s="500"/>
      <c r="M28" s="500"/>
      <c r="N28" s="500"/>
      <c r="O28" s="500"/>
      <c r="P28" s="500"/>
      <c r="Q28" s="500"/>
      <c r="R28" s="822"/>
      <c r="S28" s="824" t="s">
        <v>2644</v>
      </c>
    </row>
    <row r="29" spans="2:19" x14ac:dyDescent="0.25">
      <c r="B29" s="500"/>
      <c r="C29" s="500"/>
      <c r="D29" s="500"/>
      <c r="E29" s="500"/>
      <c r="F29" s="500"/>
      <c r="G29" s="500"/>
      <c r="H29" s="500" t="s">
        <v>2144</v>
      </c>
      <c r="I29" s="500"/>
      <c r="J29" s="500"/>
      <c r="K29" s="500"/>
      <c r="L29" s="500"/>
      <c r="M29" s="500"/>
      <c r="N29" s="500"/>
      <c r="O29" s="500"/>
      <c r="P29" s="500"/>
      <c r="Q29" s="500"/>
      <c r="R29" s="822"/>
      <c r="S29" s="824" t="s">
        <v>2645</v>
      </c>
    </row>
    <row r="30" spans="2:19" x14ac:dyDescent="0.25">
      <c r="B30" s="500"/>
      <c r="C30" s="500"/>
      <c r="D30" s="500"/>
      <c r="E30" s="500"/>
      <c r="F30" s="500"/>
      <c r="G30" s="500"/>
      <c r="H30" s="500" t="s">
        <v>2145</v>
      </c>
      <c r="I30" s="500"/>
      <c r="J30" s="500"/>
      <c r="K30" s="500"/>
      <c r="L30" s="500"/>
      <c r="M30" s="500"/>
      <c r="N30" s="500"/>
      <c r="O30" s="500"/>
      <c r="P30" s="500"/>
      <c r="Q30" s="500"/>
      <c r="R30" s="822"/>
      <c r="S30" s="824" t="s">
        <v>2646</v>
      </c>
    </row>
    <row r="31" spans="2:19" x14ac:dyDescent="0.25">
      <c r="B31" s="500"/>
      <c r="C31" s="500"/>
      <c r="D31" s="500"/>
      <c r="E31" s="500"/>
      <c r="F31" s="500"/>
      <c r="G31" s="500"/>
      <c r="H31" s="500" t="s">
        <v>2146</v>
      </c>
      <c r="I31" s="500"/>
      <c r="J31" s="500"/>
      <c r="K31" s="500"/>
      <c r="L31" s="500"/>
      <c r="M31" s="500"/>
      <c r="N31" s="500"/>
      <c r="O31" s="500"/>
      <c r="P31" s="500"/>
      <c r="Q31" s="500"/>
      <c r="R31" s="822"/>
      <c r="S31" s="824" t="s">
        <v>2647</v>
      </c>
    </row>
    <row r="32" spans="2:19" x14ac:dyDescent="0.25">
      <c r="B32" s="500"/>
      <c r="C32" s="500"/>
      <c r="D32" s="500"/>
      <c r="E32" s="500"/>
      <c r="F32" s="500"/>
      <c r="G32" s="500"/>
      <c r="H32" s="500" t="s">
        <v>2147</v>
      </c>
      <c r="I32" s="500"/>
      <c r="J32" s="500"/>
      <c r="K32" s="500"/>
      <c r="L32" s="500"/>
      <c r="M32" s="500"/>
      <c r="N32" s="500"/>
      <c r="O32" s="500"/>
      <c r="P32" s="500"/>
      <c r="Q32" s="500"/>
      <c r="R32" s="822"/>
      <c r="S32" s="824" t="s">
        <v>2648</v>
      </c>
    </row>
    <row r="33" spans="1:19" x14ac:dyDescent="0.25">
      <c r="B33" s="500"/>
      <c r="C33" s="500"/>
      <c r="D33" s="500"/>
      <c r="E33" s="500"/>
      <c r="F33" s="500"/>
      <c r="G33" s="500"/>
      <c r="H33" s="500" t="s">
        <v>2148</v>
      </c>
      <c r="I33" s="500"/>
      <c r="J33" s="500"/>
      <c r="K33" s="500"/>
      <c r="L33" s="500"/>
      <c r="M33" s="500"/>
      <c r="N33" s="500"/>
      <c r="O33" s="500"/>
      <c r="P33" s="500"/>
      <c r="Q33" s="500"/>
      <c r="R33" s="822"/>
      <c r="S33" s="824" t="s">
        <v>2649</v>
      </c>
    </row>
    <row r="34" spans="1:19" ht="13.5" thickBot="1" x14ac:dyDescent="0.3">
      <c r="B34" s="501"/>
      <c r="C34" s="501"/>
      <c r="D34" s="501"/>
      <c r="E34" s="501"/>
      <c r="F34" s="501"/>
      <c r="G34" s="501"/>
      <c r="H34" s="501" t="s">
        <v>1970</v>
      </c>
      <c r="I34" s="501"/>
      <c r="J34" s="501"/>
      <c r="K34" s="501"/>
      <c r="L34" s="501"/>
      <c r="M34" s="501"/>
      <c r="N34" s="501"/>
      <c r="O34" s="501"/>
      <c r="P34" s="501"/>
      <c r="Q34" s="501"/>
      <c r="R34" s="823"/>
      <c r="S34" s="824" t="s">
        <v>2650</v>
      </c>
    </row>
    <row r="35" spans="1:19" x14ac:dyDescent="0.25">
      <c r="S35" s="824" t="s">
        <v>2651</v>
      </c>
    </row>
    <row r="36" spans="1:19" ht="13.5" thickBot="1" x14ac:dyDescent="0.3">
      <c r="S36" s="824" t="s">
        <v>2652</v>
      </c>
    </row>
    <row r="37" spans="1:19" ht="26.5" thickBot="1" x14ac:dyDescent="0.3">
      <c r="A37" s="487" t="s">
        <v>2149</v>
      </c>
      <c r="B37" s="751" t="s">
        <v>589</v>
      </c>
      <c r="C37" s="748" t="s">
        <v>597</v>
      </c>
      <c r="D37" s="748" t="s">
        <v>598</v>
      </c>
      <c r="E37" s="751" t="s">
        <v>596</v>
      </c>
      <c r="F37" s="751" t="s">
        <v>2150</v>
      </c>
      <c r="G37" s="751" t="s">
        <v>2151</v>
      </c>
      <c r="H37" s="751" t="s">
        <v>610</v>
      </c>
      <c r="I37" s="751" t="s">
        <v>613</v>
      </c>
      <c r="J37" s="751" t="s">
        <v>2152</v>
      </c>
      <c r="K37" s="813" t="s">
        <v>2939</v>
      </c>
      <c r="L37" s="814" t="s">
        <v>2942</v>
      </c>
      <c r="S37" s="824" t="s">
        <v>2653</v>
      </c>
    </row>
    <row r="38" spans="1:19" x14ac:dyDescent="0.25">
      <c r="B38" s="586" t="s">
        <v>2159</v>
      </c>
      <c r="C38" s="499" t="s">
        <v>2154</v>
      </c>
      <c r="D38" s="826">
        <v>1898</v>
      </c>
      <c r="E38" s="589" t="s">
        <v>2155</v>
      </c>
      <c r="F38" s="500">
        <v>6</v>
      </c>
      <c r="G38" s="499" t="s">
        <v>2156</v>
      </c>
      <c r="H38" s="499" t="s">
        <v>2156</v>
      </c>
      <c r="I38" s="499" t="s">
        <v>2157</v>
      </c>
      <c r="J38" s="586" t="s">
        <v>2158</v>
      </c>
      <c r="K38" s="201">
        <v>2700</v>
      </c>
      <c r="L38" s="824" t="s">
        <v>2977</v>
      </c>
      <c r="S38" s="824" t="s">
        <v>2654</v>
      </c>
    </row>
    <row r="39" spans="1:19" x14ac:dyDescent="0.25">
      <c r="B39" s="587" t="s">
        <v>2153</v>
      </c>
      <c r="C39" s="500" t="s">
        <v>2160</v>
      </c>
      <c r="D39" s="585">
        <v>8071</v>
      </c>
      <c r="E39" s="582" t="s">
        <v>2161</v>
      </c>
      <c r="F39" s="500">
        <v>7</v>
      </c>
      <c r="G39" s="500" t="s">
        <v>2162</v>
      </c>
      <c r="H39" s="500" t="s">
        <v>2163</v>
      </c>
      <c r="I39" s="500" t="s">
        <v>2164</v>
      </c>
      <c r="J39" s="587" t="s">
        <v>2165</v>
      </c>
      <c r="K39" s="202">
        <v>3000</v>
      </c>
      <c r="L39" s="824" t="s">
        <v>2975</v>
      </c>
      <c r="S39" s="824" t="s">
        <v>2655</v>
      </c>
    </row>
    <row r="40" spans="1:19" x14ac:dyDescent="0.25">
      <c r="B40" s="587" t="s">
        <v>2166</v>
      </c>
      <c r="C40" s="500" t="s">
        <v>2167</v>
      </c>
      <c r="D40" s="585">
        <v>9171</v>
      </c>
      <c r="E40" s="582" t="s">
        <v>2168</v>
      </c>
      <c r="F40" s="500">
        <v>8</v>
      </c>
      <c r="G40" s="500" t="s">
        <v>2169</v>
      </c>
      <c r="H40" s="500" t="s">
        <v>2162</v>
      </c>
      <c r="I40" s="500" t="s">
        <v>2170</v>
      </c>
      <c r="J40" s="587" t="s">
        <v>2171</v>
      </c>
      <c r="K40" s="202">
        <v>3500</v>
      </c>
      <c r="L40" s="824" t="s">
        <v>2978</v>
      </c>
      <c r="S40" s="824" t="s">
        <v>2656</v>
      </c>
    </row>
    <row r="41" spans="1:19" x14ac:dyDescent="0.25">
      <c r="B41" s="587" t="s">
        <v>2176</v>
      </c>
      <c r="C41" s="500" t="s">
        <v>2173</v>
      </c>
      <c r="D41" s="500" t="s">
        <v>2174</v>
      </c>
      <c r="E41" s="582" t="s">
        <v>2175</v>
      </c>
      <c r="F41" s="27">
        <v>9</v>
      </c>
      <c r="G41" s="500"/>
      <c r="H41" s="500" t="s">
        <v>2169</v>
      </c>
      <c r="I41" s="500"/>
      <c r="J41" s="587" t="s">
        <v>979</v>
      </c>
      <c r="K41" s="202">
        <v>4000</v>
      </c>
      <c r="L41" s="824" t="s">
        <v>2979</v>
      </c>
      <c r="S41" s="824" t="s">
        <v>2657</v>
      </c>
    </row>
    <row r="42" spans="1:19" x14ac:dyDescent="0.25">
      <c r="B42" s="587" t="s">
        <v>2195</v>
      </c>
      <c r="C42" s="500" t="s">
        <v>2177</v>
      </c>
      <c r="D42" s="585" t="s">
        <v>2178</v>
      </c>
      <c r="E42" s="582" t="s">
        <v>2179</v>
      </c>
      <c r="F42" s="500">
        <v>11</v>
      </c>
      <c r="G42" s="500"/>
      <c r="H42" s="500" t="s">
        <v>2180</v>
      </c>
      <c r="I42" s="500"/>
      <c r="J42" s="587" t="s">
        <v>2181</v>
      </c>
      <c r="K42" s="202">
        <v>4500</v>
      </c>
      <c r="L42" s="824" t="s">
        <v>2980</v>
      </c>
      <c r="S42" s="824" t="s">
        <v>2658</v>
      </c>
    </row>
    <row r="43" spans="1:19" x14ac:dyDescent="0.25">
      <c r="B43" s="587" t="s">
        <v>2187</v>
      </c>
      <c r="C43" s="500" t="s">
        <v>2183</v>
      </c>
      <c r="D43" s="500" t="s">
        <v>2914</v>
      </c>
      <c r="E43" s="582" t="s">
        <v>2185</v>
      </c>
      <c r="F43" s="500">
        <v>12</v>
      </c>
      <c r="G43" s="500"/>
      <c r="H43" s="500"/>
      <c r="I43" s="500"/>
      <c r="J43" s="587" t="s">
        <v>2186</v>
      </c>
      <c r="K43" s="202">
        <v>5000</v>
      </c>
      <c r="L43" s="824" t="s">
        <v>2976</v>
      </c>
      <c r="S43" s="824" t="s">
        <v>2659</v>
      </c>
    </row>
    <row r="44" spans="1:19" x14ac:dyDescent="0.25">
      <c r="B44" s="587" t="s">
        <v>2182</v>
      </c>
      <c r="C44" s="500" t="s">
        <v>2188</v>
      </c>
      <c r="D44" s="500" t="s">
        <v>2184</v>
      </c>
      <c r="E44" s="582"/>
      <c r="F44" s="500">
        <v>13</v>
      </c>
      <c r="G44" s="500"/>
      <c r="H44" s="500"/>
      <c r="I44" s="500"/>
      <c r="J44" s="587" t="s">
        <v>2190</v>
      </c>
      <c r="K44" s="202">
        <v>5700</v>
      </c>
      <c r="L44" s="824" t="s">
        <v>2981</v>
      </c>
      <c r="S44" s="824" t="s">
        <v>2660</v>
      </c>
    </row>
    <row r="45" spans="1:19" x14ac:dyDescent="0.25">
      <c r="B45" s="587" t="s">
        <v>2172</v>
      </c>
      <c r="C45" s="500" t="s">
        <v>2192</v>
      </c>
      <c r="D45" s="202" t="s">
        <v>2189</v>
      </c>
      <c r="E45" s="582"/>
      <c r="F45" s="500">
        <v>14</v>
      </c>
      <c r="G45" s="500"/>
      <c r="H45" s="500"/>
      <c r="I45" s="500"/>
      <c r="J45" s="587" t="s">
        <v>2194</v>
      </c>
      <c r="K45" s="202">
        <v>6500</v>
      </c>
      <c r="L45" s="824" t="s">
        <v>2982</v>
      </c>
      <c r="S45" s="824" t="s">
        <v>2661</v>
      </c>
    </row>
    <row r="46" spans="1:19" x14ac:dyDescent="0.25">
      <c r="B46" s="587" t="s">
        <v>2191</v>
      </c>
      <c r="C46" s="500" t="s">
        <v>2196</v>
      </c>
      <c r="D46" s="585" t="s">
        <v>2193</v>
      </c>
      <c r="E46" s="582"/>
      <c r="F46" s="500">
        <v>15</v>
      </c>
      <c r="G46" s="500"/>
      <c r="H46" s="500"/>
      <c r="I46" s="500"/>
      <c r="J46" s="587" t="s">
        <v>2198</v>
      </c>
      <c r="K46" s="202" t="s">
        <v>2940</v>
      </c>
      <c r="L46" s="824" t="s">
        <v>2983</v>
      </c>
      <c r="S46" s="824" t="s">
        <v>2662</v>
      </c>
    </row>
    <row r="47" spans="1:19" x14ac:dyDescent="0.25">
      <c r="B47" s="587" t="s">
        <v>2199</v>
      </c>
      <c r="C47" s="500" t="s">
        <v>2958</v>
      </c>
      <c r="D47" s="585" t="s">
        <v>2197</v>
      </c>
      <c r="E47" s="582"/>
      <c r="F47" s="500">
        <v>17</v>
      </c>
      <c r="G47" s="500"/>
      <c r="H47" s="500"/>
      <c r="I47" s="500"/>
      <c r="J47" s="587" t="s">
        <v>2202</v>
      </c>
      <c r="K47" s="202" t="s">
        <v>2941</v>
      </c>
      <c r="L47" s="824" t="s">
        <v>2984</v>
      </c>
      <c r="S47" s="824" t="s">
        <v>2663</v>
      </c>
    </row>
    <row r="48" spans="1:19" x14ac:dyDescent="0.25">
      <c r="B48" s="587" t="s">
        <v>2203</v>
      </c>
      <c r="C48" s="500" t="s">
        <v>2200</v>
      </c>
      <c r="D48" s="585" t="s">
        <v>2201</v>
      </c>
      <c r="E48" s="582"/>
      <c r="F48" s="500">
        <v>18</v>
      </c>
      <c r="G48" s="500"/>
      <c r="H48" s="500"/>
      <c r="I48" s="500"/>
      <c r="J48" s="587" t="s">
        <v>2206</v>
      </c>
      <c r="K48" s="202" t="s">
        <v>2206</v>
      </c>
      <c r="L48" s="824" t="s">
        <v>2967</v>
      </c>
      <c r="S48" s="824" t="s">
        <v>2664</v>
      </c>
    </row>
    <row r="49" spans="2:19" x14ac:dyDescent="0.25">
      <c r="B49" s="587" t="s">
        <v>2956</v>
      </c>
      <c r="C49" s="500" t="s">
        <v>2204</v>
      </c>
      <c r="D49" s="585" t="s">
        <v>2907</v>
      </c>
      <c r="E49" s="582"/>
      <c r="F49" s="500">
        <v>18.600000000000001</v>
      </c>
      <c r="G49" s="500"/>
      <c r="H49" s="500"/>
      <c r="I49" s="500"/>
      <c r="J49" s="587"/>
      <c r="K49" s="202"/>
      <c r="L49" s="824" t="s">
        <v>2968</v>
      </c>
      <c r="S49" s="824" t="s">
        <v>2665</v>
      </c>
    </row>
    <row r="50" spans="2:19" x14ac:dyDescent="0.25">
      <c r="B50" s="587" t="s">
        <v>2957</v>
      </c>
      <c r="C50" s="500" t="s">
        <v>2207</v>
      </c>
      <c r="D50" s="500" t="s">
        <v>2908</v>
      </c>
      <c r="E50" s="582"/>
      <c r="F50" s="500">
        <v>19</v>
      </c>
      <c r="G50" s="500"/>
      <c r="H50" s="500"/>
      <c r="I50" s="500"/>
      <c r="J50" s="587"/>
      <c r="K50" s="202"/>
      <c r="L50" s="824" t="s">
        <v>2970</v>
      </c>
      <c r="S50" s="824" t="s">
        <v>2666</v>
      </c>
    </row>
    <row r="51" spans="2:19" x14ac:dyDescent="0.25">
      <c r="B51" s="587"/>
      <c r="C51" s="500" t="s">
        <v>2209</v>
      </c>
      <c r="D51" s="500" t="s">
        <v>2909</v>
      </c>
      <c r="E51" s="582"/>
      <c r="F51" s="500">
        <v>20</v>
      </c>
      <c r="G51" s="500"/>
      <c r="H51" s="500"/>
      <c r="I51" s="500"/>
      <c r="J51" s="587"/>
      <c r="K51" s="202"/>
      <c r="L51" s="824" t="s">
        <v>2986</v>
      </c>
      <c r="S51" s="824" t="s">
        <v>2667</v>
      </c>
    </row>
    <row r="52" spans="2:19" x14ac:dyDescent="0.25">
      <c r="B52" s="587"/>
      <c r="C52" s="500" t="s">
        <v>2211</v>
      </c>
      <c r="D52" s="500" t="s">
        <v>2910</v>
      </c>
      <c r="E52" s="582"/>
      <c r="F52" s="500">
        <v>21</v>
      </c>
      <c r="G52" s="500"/>
      <c r="H52" s="500"/>
      <c r="I52" s="500"/>
      <c r="J52" s="587"/>
      <c r="K52" s="202"/>
      <c r="L52" s="824" t="s">
        <v>2985</v>
      </c>
      <c r="S52" s="824" t="s">
        <v>2668</v>
      </c>
    </row>
    <row r="53" spans="2:19" x14ac:dyDescent="0.25">
      <c r="B53" s="587"/>
      <c r="C53" s="67" t="s">
        <v>2214</v>
      </c>
      <c r="D53" s="202" t="s">
        <v>2911</v>
      </c>
      <c r="E53" s="582"/>
      <c r="F53" s="500">
        <v>22</v>
      </c>
      <c r="G53" s="500"/>
      <c r="H53" s="500"/>
      <c r="I53" s="500"/>
      <c r="J53" s="587"/>
      <c r="K53" s="202"/>
      <c r="L53" s="824" t="s">
        <v>2971</v>
      </c>
      <c r="S53" s="824" t="s">
        <v>2669</v>
      </c>
    </row>
    <row r="54" spans="2:19" x14ac:dyDescent="0.25">
      <c r="B54" s="587"/>
      <c r="C54" s="67" t="s">
        <v>2959</v>
      </c>
      <c r="D54" s="585" t="s">
        <v>2912</v>
      </c>
      <c r="E54" s="582"/>
      <c r="F54" s="500">
        <v>23</v>
      </c>
      <c r="G54" s="500"/>
      <c r="H54" s="500"/>
      <c r="I54" s="500"/>
      <c r="J54" s="587"/>
      <c r="K54" s="202"/>
      <c r="L54" s="824" t="s">
        <v>2943</v>
      </c>
      <c r="S54" s="824" t="s">
        <v>2670</v>
      </c>
    </row>
    <row r="55" spans="2:19" x14ac:dyDescent="0.25">
      <c r="B55" s="587"/>
      <c r="C55" s="500" t="s">
        <v>2216</v>
      </c>
      <c r="D55" s="585" t="s">
        <v>2205</v>
      </c>
      <c r="E55" s="582"/>
      <c r="F55" s="500">
        <v>24</v>
      </c>
      <c r="G55" s="500"/>
      <c r="H55" s="500"/>
      <c r="I55" s="500"/>
      <c r="J55" s="587"/>
      <c r="K55" s="202"/>
      <c r="L55" s="824" t="s">
        <v>2972</v>
      </c>
      <c r="S55" s="824" t="s">
        <v>2671</v>
      </c>
    </row>
    <row r="56" spans="2:19" x14ac:dyDescent="0.25">
      <c r="B56" s="587"/>
      <c r="C56" s="500" t="s">
        <v>2960</v>
      </c>
      <c r="D56" s="202" t="s">
        <v>2208</v>
      </c>
      <c r="E56" s="582"/>
      <c r="F56" s="500">
        <v>25</v>
      </c>
      <c r="G56" s="500"/>
      <c r="H56" s="500"/>
      <c r="I56" s="500"/>
      <c r="J56" s="587"/>
      <c r="K56" s="202"/>
      <c r="L56" s="824" t="s">
        <v>2987</v>
      </c>
      <c r="S56" s="824" t="s">
        <v>2672</v>
      </c>
    </row>
    <row r="57" spans="2:19" x14ac:dyDescent="0.25">
      <c r="B57" s="587"/>
      <c r="C57" s="500" t="s">
        <v>2961</v>
      </c>
      <c r="D57" s="202" t="s">
        <v>2210</v>
      </c>
      <c r="E57" s="582"/>
      <c r="F57" s="500">
        <v>26</v>
      </c>
      <c r="G57" s="500"/>
      <c r="H57" s="500"/>
      <c r="I57" s="500"/>
      <c r="J57" s="587"/>
      <c r="K57" s="202"/>
      <c r="L57" s="824" t="s">
        <v>2988</v>
      </c>
      <c r="S57" s="824" t="s">
        <v>2673</v>
      </c>
    </row>
    <row r="58" spans="2:19" x14ac:dyDescent="0.25">
      <c r="B58" s="587"/>
      <c r="C58" s="500" t="s">
        <v>2217</v>
      </c>
      <c r="D58" s="202" t="s">
        <v>2212</v>
      </c>
      <c r="E58" s="582"/>
      <c r="F58" s="500">
        <v>27</v>
      </c>
      <c r="G58" s="500"/>
      <c r="H58" s="500"/>
      <c r="I58" s="500"/>
      <c r="J58" s="587"/>
      <c r="K58" s="202"/>
      <c r="L58" s="824" t="s">
        <v>2969</v>
      </c>
      <c r="S58" s="824" t="s">
        <v>2674</v>
      </c>
    </row>
    <row r="59" spans="2:19" x14ac:dyDescent="0.25">
      <c r="B59" s="587"/>
      <c r="C59" s="500" t="s">
        <v>2916</v>
      </c>
      <c r="D59" s="202" t="s">
        <v>2213</v>
      </c>
      <c r="E59" s="582"/>
      <c r="F59" s="500">
        <v>27.5</v>
      </c>
      <c r="G59" s="500"/>
      <c r="H59" s="500"/>
      <c r="I59" s="500"/>
      <c r="J59" s="587"/>
      <c r="K59" s="202"/>
      <c r="L59" s="824" t="s">
        <v>2973</v>
      </c>
      <c r="S59" s="824" t="s">
        <v>2675</v>
      </c>
    </row>
    <row r="60" spans="2:19" x14ac:dyDescent="0.25">
      <c r="B60" s="587"/>
      <c r="C60" s="500" t="s">
        <v>2218</v>
      </c>
      <c r="D60" s="585" t="s">
        <v>2215</v>
      </c>
      <c r="E60" s="582"/>
      <c r="F60" s="500">
        <v>28</v>
      </c>
      <c r="G60" s="500"/>
      <c r="H60" s="500"/>
      <c r="I60" s="500"/>
      <c r="J60" s="587"/>
      <c r="K60" s="202"/>
      <c r="L60" s="824" t="s">
        <v>2974</v>
      </c>
      <c r="S60" s="824" t="s">
        <v>2676</v>
      </c>
    </row>
    <row r="61" spans="2:19" x14ac:dyDescent="0.25">
      <c r="B61" s="587"/>
      <c r="C61" s="500" t="s">
        <v>2220</v>
      </c>
      <c r="D61" s="585" t="s">
        <v>2618</v>
      </c>
      <c r="E61" s="582"/>
      <c r="F61" s="500">
        <v>29</v>
      </c>
      <c r="G61" s="500"/>
      <c r="H61" s="500"/>
      <c r="I61" s="500"/>
      <c r="J61" s="587"/>
      <c r="K61" s="202"/>
      <c r="L61" s="824"/>
      <c r="S61" s="824" t="s">
        <v>2677</v>
      </c>
    </row>
    <row r="62" spans="2:19" x14ac:dyDescent="0.25">
      <c r="B62" s="587"/>
      <c r="C62" s="500" t="s">
        <v>2962</v>
      </c>
      <c r="D62" s="585" t="s">
        <v>2219</v>
      </c>
      <c r="E62" s="582"/>
      <c r="F62" s="500">
        <v>30</v>
      </c>
      <c r="G62" s="500"/>
      <c r="H62" s="500"/>
      <c r="I62" s="500"/>
      <c r="J62" s="587"/>
      <c r="K62" s="202"/>
      <c r="L62" s="824"/>
      <c r="S62" s="824" t="s">
        <v>2678</v>
      </c>
    </row>
    <row r="63" spans="2:19" x14ac:dyDescent="0.25">
      <c r="B63" s="587"/>
      <c r="C63" s="500" t="s">
        <v>2222</v>
      </c>
      <c r="D63" s="585" t="s">
        <v>2221</v>
      </c>
      <c r="E63" s="582"/>
      <c r="F63" s="500">
        <v>32</v>
      </c>
      <c r="G63" s="500"/>
      <c r="H63" s="500"/>
      <c r="I63" s="500"/>
      <c r="J63" s="587"/>
      <c r="K63" s="202"/>
      <c r="L63" s="824"/>
      <c r="S63" s="824" t="s">
        <v>2679</v>
      </c>
    </row>
    <row r="64" spans="2:19" x14ac:dyDescent="0.25">
      <c r="B64" s="587"/>
      <c r="C64" s="500" t="s">
        <v>2225</v>
      </c>
      <c r="D64" s="202" t="s">
        <v>2223</v>
      </c>
      <c r="E64" s="582"/>
      <c r="F64" s="500">
        <v>33</v>
      </c>
      <c r="G64" s="500"/>
      <c r="H64" s="500"/>
      <c r="I64" s="500"/>
      <c r="J64" s="587"/>
      <c r="K64" s="202"/>
      <c r="L64" s="824"/>
      <c r="S64" s="824" t="s">
        <v>2680</v>
      </c>
    </row>
    <row r="65" spans="2:19" x14ac:dyDescent="0.25">
      <c r="B65" s="587"/>
      <c r="C65" s="500" t="s">
        <v>2964</v>
      </c>
      <c r="D65" s="585" t="s">
        <v>2224</v>
      </c>
      <c r="E65" s="582"/>
      <c r="F65" s="500">
        <v>34</v>
      </c>
      <c r="G65" s="500"/>
      <c r="H65" s="500"/>
      <c r="I65" s="500"/>
      <c r="J65" s="587"/>
      <c r="K65" s="202"/>
      <c r="L65" s="824"/>
      <c r="S65" s="824" t="s">
        <v>2681</v>
      </c>
    </row>
    <row r="66" spans="2:19" x14ac:dyDescent="0.25">
      <c r="B66" s="587"/>
      <c r="C66" s="500" t="s">
        <v>2965</v>
      </c>
      <c r="D66" s="585" t="s">
        <v>2226</v>
      </c>
      <c r="E66" s="582"/>
      <c r="F66" s="500">
        <v>35</v>
      </c>
      <c r="G66" s="500"/>
      <c r="H66" s="500"/>
      <c r="I66" s="500"/>
      <c r="J66" s="587"/>
      <c r="K66" s="202"/>
      <c r="L66" s="824"/>
      <c r="S66" s="824" t="s">
        <v>2682</v>
      </c>
    </row>
    <row r="67" spans="2:19" x14ac:dyDescent="0.25">
      <c r="B67" s="587"/>
      <c r="C67" s="500" t="s">
        <v>2228</v>
      </c>
      <c r="D67" s="585" t="s">
        <v>2227</v>
      </c>
      <c r="E67" s="582"/>
      <c r="F67" s="500">
        <v>36</v>
      </c>
      <c r="G67" s="500"/>
      <c r="H67" s="500"/>
      <c r="I67" s="500"/>
      <c r="J67" s="587"/>
      <c r="K67" s="202"/>
      <c r="L67" s="824"/>
      <c r="S67" s="824" t="s">
        <v>2683</v>
      </c>
    </row>
    <row r="68" spans="2:19" x14ac:dyDescent="0.25">
      <c r="B68" s="587"/>
      <c r="C68" s="500" t="s">
        <v>2230</v>
      </c>
      <c r="D68" s="585" t="s">
        <v>2229</v>
      </c>
      <c r="E68" s="582"/>
      <c r="F68" s="500">
        <v>37</v>
      </c>
      <c r="G68" s="500"/>
      <c r="H68" s="500"/>
      <c r="I68" s="500"/>
      <c r="J68" s="587"/>
      <c r="K68" s="202"/>
      <c r="L68" s="824"/>
      <c r="S68" s="824" t="s">
        <v>2684</v>
      </c>
    </row>
    <row r="69" spans="2:19" x14ac:dyDescent="0.25">
      <c r="B69" s="587"/>
      <c r="C69" s="500" t="s">
        <v>2963</v>
      </c>
      <c r="D69" s="585" t="s">
        <v>2231</v>
      </c>
      <c r="E69" s="582"/>
      <c r="F69" s="500">
        <v>38</v>
      </c>
      <c r="G69" s="500"/>
      <c r="H69" s="500"/>
      <c r="I69" s="500"/>
      <c r="J69" s="587"/>
      <c r="K69" s="202"/>
      <c r="L69" s="824"/>
      <c r="S69" s="824" t="s">
        <v>2685</v>
      </c>
    </row>
    <row r="70" spans="2:19" x14ac:dyDescent="0.25">
      <c r="B70" s="587"/>
      <c r="C70" s="500" t="s">
        <v>2929</v>
      </c>
      <c r="D70" s="202" t="s">
        <v>2233</v>
      </c>
      <c r="E70" s="582"/>
      <c r="F70" s="500">
        <v>38.5</v>
      </c>
      <c r="G70" s="500"/>
      <c r="H70" s="500"/>
      <c r="I70" s="500"/>
      <c r="J70" s="587"/>
      <c r="K70" s="202"/>
      <c r="L70" s="824"/>
      <c r="S70" s="824" t="s">
        <v>2686</v>
      </c>
    </row>
    <row r="71" spans="2:19" x14ac:dyDescent="0.25">
      <c r="B71" s="587"/>
      <c r="C71" s="500" t="s">
        <v>2232</v>
      </c>
      <c r="D71" s="585" t="s">
        <v>2234</v>
      </c>
      <c r="E71" s="582"/>
      <c r="F71" s="500">
        <v>39</v>
      </c>
      <c r="G71" s="500"/>
      <c r="H71" s="500"/>
      <c r="I71" s="500"/>
      <c r="J71" s="587"/>
      <c r="K71" s="202"/>
      <c r="L71" s="583"/>
      <c r="S71" s="824" t="s">
        <v>2687</v>
      </c>
    </row>
    <row r="72" spans="2:19" x14ac:dyDescent="0.25">
      <c r="B72" s="587"/>
      <c r="C72" s="500" t="s">
        <v>2966</v>
      </c>
      <c r="D72" s="202" t="s">
        <v>2236</v>
      </c>
      <c r="E72" s="582"/>
      <c r="F72" s="500">
        <v>40</v>
      </c>
      <c r="G72" s="500"/>
      <c r="H72" s="500"/>
      <c r="I72" s="500"/>
      <c r="J72" s="587"/>
      <c r="K72" s="202"/>
      <c r="L72" s="583"/>
      <c r="S72" s="824" t="s">
        <v>2688</v>
      </c>
    </row>
    <row r="73" spans="2:19" x14ac:dyDescent="0.25">
      <c r="B73" s="587"/>
      <c r="C73" s="500" t="s">
        <v>2235</v>
      </c>
      <c r="D73" s="585" t="s">
        <v>2238</v>
      </c>
      <c r="E73" s="582"/>
      <c r="F73" s="500">
        <v>41</v>
      </c>
      <c r="G73" s="500"/>
      <c r="H73" s="500"/>
      <c r="I73" s="500"/>
      <c r="J73" s="587"/>
      <c r="K73" s="202"/>
      <c r="L73" s="583"/>
      <c r="S73" s="824" t="s">
        <v>2689</v>
      </c>
    </row>
    <row r="74" spans="2:19" x14ac:dyDescent="0.25">
      <c r="B74" s="587"/>
      <c r="C74" s="500" t="s">
        <v>2237</v>
      </c>
      <c r="D74" s="500" t="s">
        <v>2922</v>
      </c>
      <c r="E74" s="582"/>
      <c r="F74" s="500">
        <v>42</v>
      </c>
      <c r="G74" s="500"/>
      <c r="H74" s="500"/>
      <c r="I74" s="500"/>
      <c r="J74" s="587"/>
      <c r="K74" s="202"/>
      <c r="L74" s="583"/>
      <c r="S74" s="824" t="s">
        <v>2690</v>
      </c>
    </row>
    <row r="75" spans="2:19" x14ac:dyDescent="0.25">
      <c r="B75" s="587"/>
      <c r="C75" s="500" t="s">
        <v>2239</v>
      </c>
      <c r="D75" s="202" t="s">
        <v>2924</v>
      </c>
      <c r="E75" s="582"/>
      <c r="F75" s="500">
        <v>43</v>
      </c>
      <c r="G75" s="500"/>
      <c r="H75" s="500"/>
      <c r="I75" s="500"/>
      <c r="J75" s="587"/>
      <c r="K75" s="202"/>
      <c r="L75" s="583"/>
      <c r="S75" s="824" t="s">
        <v>2691</v>
      </c>
    </row>
    <row r="76" spans="2:19" x14ac:dyDescent="0.25">
      <c r="B76" s="587"/>
      <c r="C76" s="500"/>
      <c r="D76" s="202" t="s">
        <v>2925</v>
      </c>
      <c r="E76" s="582"/>
      <c r="F76" s="500">
        <v>44</v>
      </c>
      <c r="G76" s="500"/>
      <c r="H76" s="500"/>
      <c r="I76" s="500"/>
      <c r="J76" s="587"/>
      <c r="K76" s="202"/>
      <c r="L76" s="583"/>
      <c r="S76" s="824" t="s">
        <v>2692</v>
      </c>
    </row>
    <row r="77" spans="2:19" x14ac:dyDescent="0.25">
      <c r="B77" s="587"/>
      <c r="C77" s="500"/>
      <c r="D77" s="202" t="s">
        <v>2923</v>
      </c>
      <c r="E77" s="582"/>
      <c r="F77" s="500">
        <v>45</v>
      </c>
      <c r="G77" s="500"/>
      <c r="H77" s="500"/>
      <c r="I77" s="500"/>
      <c r="J77" s="587"/>
      <c r="K77" s="202"/>
      <c r="L77" s="583"/>
      <c r="S77" s="824" t="s">
        <v>2693</v>
      </c>
    </row>
    <row r="78" spans="2:19" x14ac:dyDescent="0.25">
      <c r="B78" s="587"/>
      <c r="C78" s="500"/>
      <c r="D78" s="202" t="s">
        <v>2926</v>
      </c>
      <c r="E78" s="582"/>
      <c r="F78" s="500">
        <v>46</v>
      </c>
      <c r="G78" s="500"/>
      <c r="H78" s="500"/>
      <c r="I78" s="500"/>
      <c r="J78" s="587"/>
      <c r="K78" s="202"/>
      <c r="L78" s="583"/>
      <c r="S78" s="824" t="s">
        <v>2694</v>
      </c>
    </row>
    <row r="79" spans="2:19" x14ac:dyDescent="0.25">
      <c r="B79" s="587"/>
      <c r="C79" s="500"/>
      <c r="D79" s="202" t="s">
        <v>2240</v>
      </c>
      <c r="E79" s="582"/>
      <c r="F79" s="500">
        <v>47</v>
      </c>
      <c r="G79" s="500"/>
      <c r="H79" s="500"/>
      <c r="I79" s="500"/>
      <c r="J79" s="587"/>
      <c r="K79" s="202"/>
      <c r="L79" s="583"/>
      <c r="S79" s="824" t="s">
        <v>2695</v>
      </c>
    </row>
    <row r="80" spans="2:19" x14ac:dyDescent="0.25">
      <c r="B80" s="587"/>
      <c r="C80" s="500"/>
      <c r="D80" s="202" t="s">
        <v>2241</v>
      </c>
      <c r="E80" s="582"/>
      <c r="F80" s="500">
        <v>48</v>
      </c>
      <c r="G80" s="500"/>
      <c r="H80" s="500"/>
      <c r="I80" s="500"/>
      <c r="J80" s="587"/>
      <c r="K80" s="202"/>
      <c r="L80" s="583"/>
      <c r="S80" s="824" t="s">
        <v>2696</v>
      </c>
    </row>
    <row r="81" spans="2:19" x14ac:dyDescent="0.25">
      <c r="B81" s="587"/>
      <c r="C81" s="500"/>
      <c r="D81" s="202" t="s">
        <v>2610</v>
      </c>
      <c r="E81" s="582"/>
      <c r="F81" s="500">
        <v>49</v>
      </c>
      <c r="G81" s="500"/>
      <c r="H81" s="500"/>
      <c r="I81" s="500"/>
      <c r="J81" s="587"/>
      <c r="K81" s="202"/>
      <c r="L81" s="583"/>
      <c r="S81" s="824" t="s">
        <v>2697</v>
      </c>
    </row>
    <row r="82" spans="2:19" x14ac:dyDescent="0.25">
      <c r="B82" s="587"/>
      <c r="C82" s="500"/>
      <c r="D82" s="202" t="s">
        <v>2242</v>
      </c>
      <c r="E82" s="582"/>
      <c r="F82" s="500">
        <v>50</v>
      </c>
      <c r="G82" s="500"/>
      <c r="H82" s="500"/>
      <c r="I82" s="500"/>
      <c r="J82" s="587"/>
      <c r="K82" s="202"/>
      <c r="L82" s="583"/>
      <c r="S82" s="824" t="s">
        <v>2698</v>
      </c>
    </row>
    <row r="83" spans="2:19" x14ac:dyDescent="0.25">
      <c r="B83" s="587"/>
      <c r="C83" s="500"/>
      <c r="D83" s="202" t="s">
        <v>2243</v>
      </c>
      <c r="E83" s="582"/>
      <c r="F83" s="500">
        <v>51</v>
      </c>
      <c r="G83" s="500"/>
      <c r="H83" s="500"/>
      <c r="I83" s="500"/>
      <c r="J83" s="587"/>
      <c r="K83" s="202"/>
      <c r="L83" s="583"/>
      <c r="S83" s="824" t="s">
        <v>2699</v>
      </c>
    </row>
    <row r="84" spans="2:19" x14ac:dyDescent="0.25">
      <c r="B84" s="587"/>
      <c r="C84" s="500"/>
      <c r="D84" s="202" t="s">
        <v>2244</v>
      </c>
      <c r="E84" s="582"/>
      <c r="F84" s="500">
        <v>52</v>
      </c>
      <c r="G84" s="500"/>
      <c r="H84" s="500"/>
      <c r="I84" s="500"/>
      <c r="J84" s="587"/>
      <c r="K84" s="202"/>
      <c r="L84" s="583"/>
      <c r="S84" s="824" t="s">
        <v>2700</v>
      </c>
    </row>
    <row r="85" spans="2:19" x14ac:dyDescent="0.25">
      <c r="B85" s="587"/>
      <c r="C85" s="500"/>
      <c r="D85" s="202" t="s">
        <v>2245</v>
      </c>
      <c r="E85" s="582"/>
      <c r="F85" s="500">
        <v>54</v>
      </c>
      <c r="G85" s="500"/>
      <c r="H85" s="500"/>
      <c r="I85" s="500"/>
      <c r="J85" s="587"/>
      <c r="K85" s="202"/>
      <c r="L85" s="583"/>
      <c r="S85" s="824" t="s">
        <v>2701</v>
      </c>
    </row>
    <row r="86" spans="2:19" x14ac:dyDescent="0.25">
      <c r="B86" s="587"/>
      <c r="C86" s="500"/>
      <c r="D86" s="202" t="s">
        <v>2246</v>
      </c>
      <c r="E86" s="582"/>
      <c r="F86" s="500">
        <v>55</v>
      </c>
      <c r="G86" s="500"/>
      <c r="H86" s="500"/>
      <c r="I86" s="500"/>
      <c r="J86" s="587"/>
      <c r="K86" s="202"/>
      <c r="L86" s="583"/>
      <c r="S86" s="824" t="s">
        <v>2702</v>
      </c>
    </row>
    <row r="87" spans="2:19" x14ac:dyDescent="0.25">
      <c r="B87" s="587"/>
      <c r="C87" s="500"/>
      <c r="D87" s="585" t="s">
        <v>2921</v>
      </c>
      <c r="E87" s="582"/>
      <c r="F87" s="500">
        <v>57</v>
      </c>
      <c r="G87" s="500"/>
      <c r="H87" s="500"/>
      <c r="I87" s="500"/>
      <c r="J87" s="587"/>
      <c r="K87" s="202"/>
      <c r="L87" s="583"/>
      <c r="S87" s="824" t="s">
        <v>2703</v>
      </c>
    </row>
    <row r="88" spans="2:19" x14ac:dyDescent="0.25">
      <c r="B88" s="587"/>
      <c r="C88" s="500"/>
      <c r="D88" s="585" t="s">
        <v>2247</v>
      </c>
      <c r="E88" s="582"/>
      <c r="F88" s="500">
        <v>58</v>
      </c>
      <c r="G88" s="500"/>
      <c r="H88" s="500"/>
      <c r="I88" s="500"/>
      <c r="J88" s="587"/>
      <c r="K88" s="202"/>
      <c r="L88" s="583"/>
      <c r="S88" s="824" t="s">
        <v>2704</v>
      </c>
    </row>
    <row r="89" spans="2:19" x14ac:dyDescent="0.25">
      <c r="B89" s="587"/>
      <c r="C89" s="500"/>
      <c r="D89" s="202" t="s">
        <v>2248</v>
      </c>
      <c r="E89" s="582"/>
      <c r="F89" s="500">
        <v>60</v>
      </c>
      <c r="G89" s="500"/>
      <c r="H89" s="500"/>
      <c r="I89" s="500"/>
      <c r="J89" s="587"/>
      <c r="K89" s="202"/>
      <c r="L89" s="583"/>
      <c r="S89" s="824" t="s">
        <v>2705</v>
      </c>
    </row>
    <row r="90" spans="2:19" x14ac:dyDescent="0.25">
      <c r="B90" s="587"/>
      <c r="C90" s="500"/>
      <c r="D90" s="585" t="s">
        <v>2249</v>
      </c>
      <c r="E90" s="582"/>
      <c r="F90" s="500">
        <v>63</v>
      </c>
      <c r="G90" s="500"/>
      <c r="H90" s="500"/>
      <c r="I90" s="500"/>
      <c r="J90" s="587"/>
      <c r="K90" s="202"/>
      <c r="L90" s="583"/>
      <c r="S90" s="824" t="s">
        <v>2706</v>
      </c>
    </row>
    <row r="91" spans="2:19" x14ac:dyDescent="0.25">
      <c r="B91" s="587"/>
      <c r="C91" s="500"/>
      <c r="D91" s="585" t="s">
        <v>2250</v>
      </c>
      <c r="E91" s="582"/>
      <c r="F91" s="500">
        <v>65</v>
      </c>
      <c r="G91" s="500"/>
      <c r="H91" s="500"/>
      <c r="I91" s="500"/>
      <c r="J91" s="587"/>
      <c r="K91" s="202"/>
      <c r="L91" s="583"/>
      <c r="S91" s="824" t="s">
        <v>2707</v>
      </c>
    </row>
    <row r="92" spans="2:19" x14ac:dyDescent="0.25">
      <c r="B92" s="587"/>
      <c r="C92" s="500"/>
      <c r="D92" s="585" t="s">
        <v>2251</v>
      </c>
      <c r="E92" s="582"/>
      <c r="F92" s="500">
        <v>67</v>
      </c>
      <c r="G92" s="500"/>
      <c r="H92" s="500"/>
      <c r="I92" s="500"/>
      <c r="J92" s="587"/>
      <c r="K92" s="202"/>
      <c r="L92" s="583"/>
      <c r="S92" s="824" t="s">
        <v>2708</v>
      </c>
    </row>
    <row r="93" spans="2:19" x14ac:dyDescent="0.25">
      <c r="B93" s="587"/>
      <c r="C93" s="500"/>
      <c r="D93" s="585" t="s">
        <v>2252</v>
      </c>
      <c r="E93" s="582"/>
      <c r="F93" s="500">
        <v>68</v>
      </c>
      <c r="G93" s="500"/>
      <c r="H93" s="500"/>
      <c r="I93" s="500"/>
      <c r="J93" s="587"/>
      <c r="K93" s="202"/>
      <c r="L93" s="583"/>
      <c r="S93" s="824" t="s">
        <v>2709</v>
      </c>
    </row>
    <row r="94" spans="2:19" x14ac:dyDescent="0.25">
      <c r="B94" s="587"/>
      <c r="C94" s="500"/>
      <c r="D94" s="585" t="s">
        <v>2253</v>
      </c>
      <c r="E94" s="582"/>
      <c r="F94" s="500">
        <v>69</v>
      </c>
      <c r="G94" s="500"/>
      <c r="H94" s="500"/>
      <c r="I94" s="500"/>
      <c r="J94" s="587"/>
      <c r="K94" s="202"/>
      <c r="L94" s="583"/>
      <c r="S94" s="824" t="s">
        <v>2710</v>
      </c>
    </row>
    <row r="95" spans="2:19" x14ac:dyDescent="0.25">
      <c r="B95" s="587"/>
      <c r="C95" s="500"/>
      <c r="D95" s="585" t="s">
        <v>2254</v>
      </c>
      <c r="E95" s="582"/>
      <c r="F95" s="500">
        <v>70</v>
      </c>
      <c r="G95" s="500"/>
      <c r="H95" s="500"/>
      <c r="I95" s="500"/>
      <c r="J95" s="587"/>
      <c r="K95" s="202"/>
      <c r="L95" s="583"/>
      <c r="S95" s="824" t="s">
        <v>2711</v>
      </c>
    </row>
    <row r="96" spans="2:19" x14ac:dyDescent="0.25">
      <c r="B96" s="587"/>
      <c r="C96" s="500"/>
      <c r="D96" s="585" t="s">
        <v>2255</v>
      </c>
      <c r="E96" s="582"/>
      <c r="F96" s="500">
        <v>71</v>
      </c>
      <c r="G96" s="500"/>
      <c r="H96" s="500"/>
      <c r="I96" s="500"/>
      <c r="J96" s="587"/>
      <c r="K96" s="202"/>
      <c r="L96" s="583"/>
      <c r="S96" s="824" t="s">
        <v>2712</v>
      </c>
    </row>
    <row r="97" spans="2:19" x14ac:dyDescent="0.25">
      <c r="B97" s="587"/>
      <c r="C97" s="500"/>
      <c r="D97" s="585" t="s">
        <v>2256</v>
      </c>
      <c r="E97" s="582"/>
      <c r="F97" s="500">
        <v>72</v>
      </c>
      <c r="G97" s="500"/>
      <c r="H97" s="500"/>
      <c r="I97" s="500"/>
      <c r="J97" s="587"/>
      <c r="K97" s="202"/>
      <c r="L97" s="583"/>
      <c r="S97" s="824" t="s">
        <v>2713</v>
      </c>
    </row>
    <row r="98" spans="2:19" x14ac:dyDescent="0.25">
      <c r="B98" s="587"/>
      <c r="C98" s="500"/>
      <c r="D98" s="585" t="s">
        <v>2257</v>
      </c>
      <c r="E98" s="582"/>
      <c r="F98" s="500">
        <v>73</v>
      </c>
      <c r="G98" s="500"/>
      <c r="H98" s="500"/>
      <c r="I98" s="500"/>
      <c r="J98" s="587"/>
      <c r="K98" s="202"/>
      <c r="L98" s="583"/>
      <c r="S98" s="824" t="s">
        <v>2714</v>
      </c>
    </row>
    <row r="99" spans="2:19" x14ac:dyDescent="0.25">
      <c r="B99" s="587"/>
      <c r="C99" s="500"/>
      <c r="D99" s="585" t="s">
        <v>2913</v>
      </c>
      <c r="E99" s="582"/>
      <c r="F99" s="500">
        <v>75</v>
      </c>
      <c r="G99" s="500"/>
      <c r="H99" s="500"/>
      <c r="I99" s="500"/>
      <c r="J99" s="587"/>
      <c r="K99" s="202"/>
      <c r="L99" s="583"/>
      <c r="S99" s="824" t="s">
        <v>2715</v>
      </c>
    </row>
    <row r="100" spans="2:19" x14ac:dyDescent="0.25">
      <c r="B100" s="587"/>
      <c r="C100" s="500"/>
      <c r="D100" s="585" t="s">
        <v>2258</v>
      </c>
      <c r="E100" s="582"/>
      <c r="F100" s="500">
        <v>78</v>
      </c>
      <c r="G100" s="500"/>
      <c r="H100" s="500"/>
      <c r="I100" s="500"/>
      <c r="J100" s="587"/>
      <c r="K100" s="202"/>
      <c r="L100" s="583"/>
      <c r="S100" s="824" t="s">
        <v>2716</v>
      </c>
    </row>
    <row r="101" spans="2:19" x14ac:dyDescent="0.25">
      <c r="B101" s="587"/>
      <c r="C101" s="500"/>
      <c r="D101" s="585" t="s">
        <v>2612</v>
      </c>
      <c r="E101" s="582"/>
      <c r="F101" s="500">
        <v>80</v>
      </c>
      <c r="G101" s="500"/>
      <c r="H101" s="500"/>
      <c r="I101" s="500"/>
      <c r="J101" s="587"/>
      <c r="K101" s="202"/>
      <c r="L101" s="583"/>
      <c r="S101" s="824" t="s">
        <v>2717</v>
      </c>
    </row>
    <row r="102" spans="2:19" x14ac:dyDescent="0.25">
      <c r="B102" s="587"/>
      <c r="C102" s="500"/>
      <c r="D102" s="202" t="s">
        <v>2613</v>
      </c>
      <c r="E102" s="582"/>
      <c r="F102" s="500">
        <v>85</v>
      </c>
      <c r="G102" s="500"/>
      <c r="H102" s="500"/>
      <c r="I102" s="500"/>
      <c r="J102" s="587"/>
      <c r="K102" s="202"/>
      <c r="L102" s="583"/>
      <c r="S102" s="824" t="s">
        <v>2718</v>
      </c>
    </row>
    <row r="103" spans="2:19" x14ac:dyDescent="0.25">
      <c r="B103" s="587"/>
      <c r="C103" s="500"/>
      <c r="D103" s="585" t="s">
        <v>2614</v>
      </c>
      <c r="E103" s="582"/>
      <c r="F103" s="500">
        <v>86</v>
      </c>
      <c r="G103" s="500"/>
      <c r="H103" s="500"/>
      <c r="I103" s="500"/>
      <c r="J103" s="587"/>
      <c r="K103" s="202"/>
      <c r="L103" s="583"/>
      <c r="S103" s="824" t="s">
        <v>2719</v>
      </c>
    </row>
    <row r="104" spans="2:19" x14ac:dyDescent="0.25">
      <c r="B104" s="587"/>
      <c r="C104" s="500"/>
      <c r="D104" s="585" t="s">
        <v>2616</v>
      </c>
      <c r="E104" s="582"/>
      <c r="F104" s="500">
        <v>88</v>
      </c>
      <c r="G104" s="500"/>
      <c r="H104" s="500"/>
      <c r="I104" s="500"/>
      <c r="J104" s="587"/>
      <c r="K104" s="202"/>
      <c r="L104" s="583"/>
      <c r="S104" s="824" t="s">
        <v>2720</v>
      </c>
    </row>
    <row r="105" spans="2:19" x14ac:dyDescent="0.25">
      <c r="B105" s="587"/>
      <c r="C105" s="500"/>
      <c r="D105" s="202" t="s">
        <v>2617</v>
      </c>
      <c r="E105" s="582"/>
      <c r="F105" s="500">
        <v>89</v>
      </c>
      <c r="G105" s="500"/>
      <c r="H105" s="500"/>
      <c r="I105" s="500"/>
      <c r="J105" s="587"/>
      <c r="K105" s="202"/>
      <c r="L105" s="583"/>
      <c r="S105" s="824" t="s">
        <v>2721</v>
      </c>
    </row>
    <row r="106" spans="2:19" x14ac:dyDescent="0.25">
      <c r="B106" s="587"/>
      <c r="C106" s="500"/>
      <c r="D106" s="202" t="s">
        <v>2615</v>
      </c>
      <c r="E106" s="582"/>
      <c r="F106" s="500">
        <v>90</v>
      </c>
      <c r="G106" s="500"/>
      <c r="H106" s="500"/>
      <c r="I106" s="500"/>
      <c r="J106" s="587"/>
      <c r="K106" s="202"/>
      <c r="L106" s="583"/>
      <c r="S106" s="824" t="s">
        <v>2722</v>
      </c>
    </row>
    <row r="107" spans="2:19" x14ac:dyDescent="0.25">
      <c r="B107" s="587"/>
      <c r="C107" s="500"/>
      <c r="D107" s="585" t="s">
        <v>2259</v>
      </c>
      <c r="E107" s="582"/>
      <c r="F107" s="500">
        <v>91</v>
      </c>
      <c r="G107" s="500"/>
      <c r="H107" s="500"/>
      <c r="I107" s="500"/>
      <c r="J107" s="587"/>
      <c r="K107" s="202"/>
      <c r="L107" s="583"/>
      <c r="S107" s="824" t="s">
        <v>2723</v>
      </c>
    </row>
    <row r="108" spans="2:19" x14ac:dyDescent="0.25">
      <c r="B108" s="587"/>
      <c r="C108" s="500"/>
      <c r="D108" s="585" t="s">
        <v>2932</v>
      </c>
      <c r="E108" s="582"/>
      <c r="F108" s="500">
        <v>96</v>
      </c>
      <c r="G108" s="500"/>
      <c r="H108" s="500"/>
      <c r="I108" s="500"/>
      <c r="J108" s="587"/>
      <c r="K108" s="202"/>
      <c r="L108" s="583"/>
      <c r="S108" s="824" t="s">
        <v>2724</v>
      </c>
    </row>
    <row r="109" spans="2:19" x14ac:dyDescent="0.25">
      <c r="B109" s="587"/>
      <c r="C109" s="500"/>
      <c r="D109" s="585" t="s">
        <v>2933</v>
      </c>
      <c r="E109" s="582"/>
      <c r="F109" s="500">
        <v>98</v>
      </c>
      <c r="G109" s="500"/>
      <c r="H109" s="500"/>
      <c r="I109" s="500"/>
      <c r="J109" s="587"/>
      <c r="K109" s="202"/>
      <c r="L109" s="583"/>
      <c r="S109" s="824" t="s">
        <v>2725</v>
      </c>
    </row>
    <row r="110" spans="2:19" x14ac:dyDescent="0.25">
      <c r="B110" s="587"/>
      <c r="C110" s="500"/>
      <c r="D110" s="585" t="s">
        <v>2619</v>
      </c>
      <c r="E110" s="582"/>
      <c r="F110" s="500">
        <v>100</v>
      </c>
      <c r="G110" s="500"/>
      <c r="H110" s="500"/>
      <c r="I110" s="500"/>
      <c r="J110" s="587"/>
      <c r="K110" s="202"/>
      <c r="L110" s="583"/>
      <c r="S110" s="824" t="s">
        <v>2726</v>
      </c>
    </row>
    <row r="111" spans="2:19" x14ac:dyDescent="0.25">
      <c r="B111" s="587"/>
      <c r="C111" s="500"/>
      <c r="D111" s="585" t="s">
        <v>2260</v>
      </c>
      <c r="E111" s="582"/>
      <c r="F111" s="500">
        <v>103</v>
      </c>
      <c r="G111" s="500"/>
      <c r="H111" s="500"/>
      <c r="I111" s="500"/>
      <c r="J111" s="587"/>
      <c r="K111" s="202"/>
      <c r="L111" s="583"/>
      <c r="S111" s="824" t="s">
        <v>2727</v>
      </c>
    </row>
    <row r="112" spans="2:19" x14ac:dyDescent="0.25">
      <c r="B112" s="587"/>
      <c r="C112" s="500"/>
      <c r="D112" s="202" t="s">
        <v>2261</v>
      </c>
      <c r="E112" s="582"/>
      <c r="F112" s="500">
        <v>107</v>
      </c>
      <c r="G112" s="500"/>
      <c r="H112" s="500"/>
      <c r="I112" s="500"/>
      <c r="J112" s="587"/>
      <c r="K112" s="202"/>
      <c r="L112" s="583"/>
      <c r="S112" s="824" t="s">
        <v>2728</v>
      </c>
    </row>
    <row r="113" spans="2:19" x14ac:dyDescent="0.25">
      <c r="B113" s="587"/>
      <c r="C113" s="500"/>
      <c r="D113" s="202" t="s">
        <v>2262</v>
      </c>
      <c r="E113" s="582"/>
      <c r="F113" s="500">
        <v>108</v>
      </c>
      <c r="G113" s="500"/>
      <c r="H113" s="500"/>
      <c r="I113" s="500"/>
      <c r="J113" s="587"/>
      <c r="K113" s="202"/>
      <c r="L113" s="583"/>
      <c r="S113" s="824" t="s">
        <v>2729</v>
      </c>
    </row>
    <row r="114" spans="2:19" x14ac:dyDescent="0.25">
      <c r="B114" s="587"/>
      <c r="C114" s="500"/>
      <c r="D114" s="202" t="s">
        <v>2934</v>
      </c>
      <c r="E114" s="582"/>
      <c r="F114" s="500">
        <v>115</v>
      </c>
      <c r="G114" s="500"/>
      <c r="H114" s="500"/>
      <c r="I114" s="500"/>
      <c r="J114" s="587"/>
      <c r="K114" s="202"/>
      <c r="L114" s="583"/>
      <c r="S114" s="824" t="s">
        <v>2730</v>
      </c>
    </row>
    <row r="115" spans="2:19" x14ac:dyDescent="0.25">
      <c r="B115" s="587"/>
      <c r="C115" s="500"/>
      <c r="D115" s="202" t="s">
        <v>2935</v>
      </c>
      <c r="E115" s="582"/>
      <c r="F115" s="500">
        <v>117</v>
      </c>
      <c r="G115" s="500"/>
      <c r="H115" s="500"/>
      <c r="I115" s="500"/>
      <c r="J115" s="587"/>
      <c r="K115" s="202"/>
      <c r="L115" s="583"/>
      <c r="S115" s="824" t="s">
        <v>2731</v>
      </c>
    </row>
    <row r="116" spans="2:19" x14ac:dyDescent="0.25">
      <c r="B116" s="587"/>
      <c r="C116" s="500"/>
      <c r="D116" s="202" t="s">
        <v>2263</v>
      </c>
      <c r="E116" s="582"/>
      <c r="F116" s="500">
        <v>120</v>
      </c>
      <c r="G116" s="500"/>
      <c r="H116" s="500"/>
      <c r="I116" s="500"/>
      <c r="J116" s="587"/>
      <c r="K116" s="202"/>
      <c r="L116" s="583"/>
      <c r="S116" s="824" t="s">
        <v>2732</v>
      </c>
    </row>
    <row r="117" spans="2:19" x14ac:dyDescent="0.25">
      <c r="B117" s="587"/>
      <c r="C117" s="500"/>
      <c r="D117" s="202" t="s">
        <v>2264</v>
      </c>
      <c r="E117" s="582"/>
      <c r="F117" s="500">
        <v>123</v>
      </c>
      <c r="G117" s="500"/>
      <c r="H117" s="500"/>
      <c r="I117" s="500"/>
      <c r="J117" s="587"/>
      <c r="K117" s="202"/>
      <c r="L117" s="583"/>
      <c r="S117" s="824" t="s">
        <v>2733</v>
      </c>
    </row>
    <row r="118" spans="2:19" x14ac:dyDescent="0.25">
      <c r="B118" s="587"/>
      <c r="C118" s="500"/>
      <c r="D118" s="585" t="s">
        <v>2265</v>
      </c>
      <c r="E118" s="582"/>
      <c r="F118" s="500">
        <v>125</v>
      </c>
      <c r="G118" s="500"/>
      <c r="H118" s="500"/>
      <c r="I118" s="500"/>
      <c r="J118" s="587"/>
      <c r="K118" s="202"/>
      <c r="L118" s="583"/>
      <c r="S118" s="824" t="s">
        <v>2734</v>
      </c>
    </row>
    <row r="119" spans="2:19" x14ac:dyDescent="0.25">
      <c r="B119" s="587"/>
      <c r="C119" s="500"/>
      <c r="D119" s="585" t="s">
        <v>2611</v>
      </c>
      <c r="E119" s="582"/>
      <c r="F119" s="500">
        <v>130</v>
      </c>
      <c r="G119" s="500"/>
      <c r="H119" s="500"/>
      <c r="I119" s="500"/>
      <c r="J119" s="587"/>
      <c r="K119" s="202"/>
      <c r="L119" s="583"/>
      <c r="S119" s="824" t="s">
        <v>2735</v>
      </c>
    </row>
    <row r="120" spans="2:19" x14ac:dyDescent="0.25">
      <c r="B120" s="587"/>
      <c r="C120" s="500"/>
      <c r="D120" s="585" t="s">
        <v>2266</v>
      </c>
      <c r="E120" s="582"/>
      <c r="F120" s="500">
        <v>131</v>
      </c>
      <c r="G120" s="500"/>
      <c r="H120" s="500"/>
      <c r="I120" s="500"/>
      <c r="J120" s="587"/>
      <c r="K120" s="202"/>
      <c r="L120" s="583"/>
      <c r="S120" s="824" t="s">
        <v>2736</v>
      </c>
    </row>
    <row r="121" spans="2:19" x14ac:dyDescent="0.25">
      <c r="B121" s="587"/>
      <c r="C121" s="500"/>
      <c r="D121" s="585" t="s">
        <v>2267</v>
      </c>
      <c r="E121" s="582"/>
      <c r="F121" s="500">
        <v>131.80000000000001</v>
      </c>
      <c r="G121" s="500"/>
      <c r="H121" s="500"/>
      <c r="I121" s="500"/>
      <c r="J121" s="587"/>
      <c r="K121" s="202"/>
      <c r="L121" s="583"/>
      <c r="S121" s="824" t="s">
        <v>2737</v>
      </c>
    </row>
    <row r="122" spans="2:19" x14ac:dyDescent="0.25">
      <c r="B122" s="587"/>
      <c r="C122" s="500"/>
      <c r="D122" s="585" t="s">
        <v>2268</v>
      </c>
      <c r="E122" s="582"/>
      <c r="F122" s="500">
        <v>135</v>
      </c>
      <c r="G122" s="500"/>
      <c r="H122" s="500"/>
      <c r="I122" s="500"/>
      <c r="J122" s="587"/>
      <c r="K122" s="202"/>
      <c r="L122" s="583"/>
      <c r="S122" s="824" t="s">
        <v>2738</v>
      </c>
    </row>
    <row r="123" spans="2:19" x14ac:dyDescent="0.25">
      <c r="B123" s="587"/>
      <c r="C123" s="500"/>
      <c r="D123" s="585" t="s">
        <v>2930</v>
      </c>
      <c r="E123" s="582"/>
      <c r="F123" s="500">
        <v>137</v>
      </c>
      <c r="G123" s="500"/>
      <c r="H123" s="500"/>
      <c r="I123" s="500"/>
      <c r="J123" s="587"/>
      <c r="K123" s="202"/>
      <c r="L123" s="583"/>
      <c r="S123" s="824" t="s">
        <v>2739</v>
      </c>
    </row>
    <row r="124" spans="2:19" x14ac:dyDescent="0.25">
      <c r="B124" s="587"/>
      <c r="C124" s="500"/>
      <c r="D124" s="585" t="s">
        <v>2931</v>
      </c>
      <c r="E124" s="582"/>
      <c r="F124" s="500">
        <v>138</v>
      </c>
      <c r="G124" s="500"/>
      <c r="H124" s="500"/>
      <c r="I124" s="500"/>
      <c r="J124" s="587"/>
      <c r="K124" s="202"/>
      <c r="L124" s="583"/>
      <c r="S124" s="824" t="s">
        <v>2740</v>
      </c>
    </row>
    <row r="125" spans="2:19" x14ac:dyDescent="0.25">
      <c r="B125" s="587"/>
      <c r="C125" s="500"/>
      <c r="D125" s="585" t="s">
        <v>2269</v>
      </c>
      <c r="E125" s="582"/>
      <c r="F125" s="500">
        <v>140</v>
      </c>
      <c r="G125" s="500"/>
      <c r="H125" s="500"/>
      <c r="I125" s="500"/>
      <c r="J125" s="587"/>
      <c r="K125" s="202"/>
      <c r="L125" s="583"/>
      <c r="S125" s="824" t="s">
        <v>2741</v>
      </c>
    </row>
    <row r="126" spans="2:19" x14ac:dyDescent="0.25">
      <c r="B126" s="587"/>
      <c r="C126" s="500"/>
      <c r="D126" s="585" t="s">
        <v>2270</v>
      </c>
      <c r="E126" s="582"/>
      <c r="F126" s="500">
        <v>141</v>
      </c>
      <c r="G126" s="500"/>
      <c r="H126" s="500"/>
      <c r="I126" s="500"/>
      <c r="J126" s="587"/>
      <c r="K126" s="202"/>
      <c r="L126" s="583"/>
      <c r="S126" s="824" t="s">
        <v>2742</v>
      </c>
    </row>
    <row r="127" spans="2:19" x14ac:dyDescent="0.25">
      <c r="B127" s="587"/>
      <c r="C127" s="500"/>
      <c r="D127" s="585" t="s">
        <v>2271</v>
      </c>
      <c r="E127" s="582"/>
      <c r="F127" s="500">
        <v>142</v>
      </c>
      <c r="G127" s="500"/>
      <c r="H127" s="500"/>
      <c r="I127" s="500"/>
      <c r="J127" s="587"/>
      <c r="K127" s="202"/>
      <c r="L127" s="583"/>
      <c r="S127" s="824" t="s">
        <v>2743</v>
      </c>
    </row>
    <row r="128" spans="2:19" x14ac:dyDescent="0.25">
      <c r="B128" s="587"/>
      <c r="C128" s="500"/>
      <c r="D128" s="202" t="s">
        <v>2272</v>
      </c>
      <c r="E128" s="582"/>
      <c r="F128" s="500">
        <v>143</v>
      </c>
      <c r="G128" s="500"/>
      <c r="H128" s="500"/>
      <c r="I128" s="500"/>
      <c r="J128" s="587"/>
      <c r="K128" s="202"/>
      <c r="L128" s="583"/>
      <c r="S128" s="824" t="s">
        <v>2744</v>
      </c>
    </row>
    <row r="129" spans="2:19" x14ac:dyDescent="0.25">
      <c r="B129" s="587"/>
      <c r="C129" s="500"/>
      <c r="D129" s="202" t="s">
        <v>2273</v>
      </c>
      <c r="E129" s="582"/>
      <c r="F129" s="500">
        <v>145</v>
      </c>
      <c r="G129" s="500"/>
      <c r="H129" s="500"/>
      <c r="I129" s="500"/>
      <c r="J129" s="587"/>
      <c r="K129" s="202"/>
      <c r="L129" s="583"/>
      <c r="S129" s="824" t="s">
        <v>2745</v>
      </c>
    </row>
    <row r="130" spans="2:19" x14ac:dyDescent="0.25">
      <c r="B130" s="587"/>
      <c r="C130" s="500"/>
      <c r="D130" s="585" t="s">
        <v>2274</v>
      </c>
      <c r="E130" s="582"/>
      <c r="F130" s="500">
        <v>150</v>
      </c>
      <c r="G130" s="500"/>
      <c r="H130" s="500"/>
      <c r="I130" s="500"/>
      <c r="J130" s="587"/>
      <c r="K130" s="202"/>
      <c r="L130" s="583"/>
      <c r="S130" s="824" t="s">
        <v>2746</v>
      </c>
    </row>
    <row r="131" spans="2:19" x14ac:dyDescent="0.25">
      <c r="B131" s="587"/>
      <c r="C131" s="500"/>
      <c r="D131" s="202" t="s">
        <v>2275</v>
      </c>
      <c r="E131" s="582"/>
      <c r="F131" s="500">
        <v>154</v>
      </c>
      <c r="G131" s="500"/>
      <c r="H131" s="500"/>
      <c r="I131" s="500"/>
      <c r="J131" s="587"/>
      <c r="K131" s="202"/>
      <c r="L131" s="583"/>
      <c r="S131" s="824" t="s">
        <v>2747</v>
      </c>
    </row>
    <row r="132" spans="2:19" x14ac:dyDescent="0.25">
      <c r="B132" s="587"/>
      <c r="C132" s="500"/>
      <c r="D132" s="202" t="s">
        <v>2276</v>
      </c>
      <c r="E132" s="582"/>
      <c r="F132" s="500">
        <v>155</v>
      </c>
      <c r="G132" s="500"/>
      <c r="H132" s="500"/>
      <c r="I132" s="500"/>
      <c r="J132" s="587"/>
      <c r="K132" s="202"/>
      <c r="L132" s="583"/>
      <c r="S132" s="824" t="s">
        <v>2748</v>
      </c>
    </row>
    <row r="133" spans="2:19" x14ac:dyDescent="0.25">
      <c r="B133" s="587"/>
      <c r="C133" s="500"/>
      <c r="D133" s="202" t="s">
        <v>2277</v>
      </c>
      <c r="E133" s="582"/>
      <c r="F133" s="500">
        <v>157</v>
      </c>
      <c r="G133" s="500"/>
      <c r="H133" s="500"/>
      <c r="I133" s="500"/>
      <c r="J133" s="587"/>
      <c r="K133" s="202"/>
      <c r="L133" s="583"/>
      <c r="S133" s="824" t="s">
        <v>2749</v>
      </c>
    </row>
    <row r="134" spans="2:19" x14ac:dyDescent="0.25">
      <c r="B134" s="587"/>
      <c r="C134" s="500"/>
      <c r="D134" s="585" t="s">
        <v>2278</v>
      </c>
      <c r="E134" s="582"/>
      <c r="F134" s="500">
        <v>158</v>
      </c>
      <c r="G134" s="500"/>
      <c r="H134" s="500"/>
      <c r="I134" s="500"/>
      <c r="J134" s="587"/>
      <c r="K134" s="202"/>
      <c r="L134" s="583"/>
      <c r="S134" s="824" t="s">
        <v>2750</v>
      </c>
    </row>
    <row r="135" spans="2:19" x14ac:dyDescent="0.25">
      <c r="B135" s="587"/>
      <c r="C135" s="500"/>
      <c r="D135" s="202" t="s">
        <v>2915</v>
      </c>
      <c r="E135" s="582"/>
      <c r="F135" s="500">
        <v>160</v>
      </c>
      <c r="G135" s="500"/>
      <c r="H135" s="500"/>
      <c r="I135" s="500"/>
      <c r="J135" s="587"/>
      <c r="K135" s="202"/>
      <c r="L135" s="583"/>
      <c r="S135" s="824" t="s">
        <v>2751</v>
      </c>
    </row>
    <row r="136" spans="2:19" x14ac:dyDescent="0.25">
      <c r="B136" s="587"/>
      <c r="C136" s="500"/>
      <c r="D136" s="202" t="s">
        <v>2279</v>
      </c>
      <c r="E136" s="582"/>
      <c r="F136" s="500">
        <v>168</v>
      </c>
      <c r="G136" s="500"/>
      <c r="H136" s="500"/>
      <c r="I136" s="500"/>
      <c r="J136" s="587"/>
      <c r="K136" s="202"/>
      <c r="L136" s="583"/>
      <c r="S136" s="824" t="s">
        <v>2752</v>
      </c>
    </row>
    <row r="137" spans="2:19" x14ac:dyDescent="0.25">
      <c r="B137" s="587"/>
      <c r="C137" s="500"/>
      <c r="D137" s="827" t="s">
        <v>2917</v>
      </c>
      <c r="E137" s="582"/>
      <c r="F137" s="500">
        <v>170</v>
      </c>
      <c r="G137" s="500"/>
      <c r="H137" s="500"/>
      <c r="I137" s="500"/>
      <c r="J137" s="587"/>
      <c r="K137" s="202"/>
      <c r="L137" s="583"/>
      <c r="S137" s="824" t="s">
        <v>2753</v>
      </c>
    </row>
    <row r="138" spans="2:19" x14ac:dyDescent="0.25">
      <c r="B138" s="587"/>
      <c r="C138" s="500"/>
      <c r="D138" s="827" t="s">
        <v>2918</v>
      </c>
      <c r="E138" s="582"/>
      <c r="F138" s="500">
        <v>175</v>
      </c>
      <c r="G138" s="500"/>
      <c r="H138" s="500"/>
      <c r="I138" s="500"/>
      <c r="J138" s="587"/>
      <c r="K138" s="202"/>
      <c r="L138" s="583"/>
      <c r="S138" s="824" t="s">
        <v>2754</v>
      </c>
    </row>
    <row r="139" spans="2:19" x14ac:dyDescent="0.25">
      <c r="B139" s="587"/>
      <c r="C139" s="500"/>
      <c r="D139" s="827" t="s">
        <v>2919</v>
      </c>
      <c r="E139" s="582"/>
      <c r="F139" s="500">
        <v>176</v>
      </c>
      <c r="G139" s="500"/>
      <c r="H139" s="500"/>
      <c r="I139" s="500"/>
      <c r="J139" s="587"/>
      <c r="K139" s="202"/>
      <c r="L139" s="583"/>
      <c r="S139" s="824" t="s">
        <v>2755</v>
      </c>
    </row>
    <row r="140" spans="2:19" x14ac:dyDescent="0.25">
      <c r="B140" s="587"/>
      <c r="C140" s="500"/>
      <c r="D140" s="827" t="s">
        <v>2920</v>
      </c>
      <c r="E140" s="582"/>
      <c r="F140" s="500">
        <v>179</v>
      </c>
      <c r="G140" s="500"/>
      <c r="H140" s="500"/>
      <c r="I140" s="500"/>
      <c r="J140" s="587"/>
      <c r="K140" s="202"/>
      <c r="L140" s="583"/>
      <c r="S140" s="824" t="s">
        <v>2756</v>
      </c>
    </row>
    <row r="141" spans="2:19" x14ac:dyDescent="0.25">
      <c r="B141" s="587"/>
      <c r="C141" s="500"/>
      <c r="D141" s="202" t="s">
        <v>2280</v>
      </c>
      <c r="E141" s="582"/>
      <c r="F141" s="500">
        <v>187</v>
      </c>
      <c r="G141" s="500"/>
      <c r="H141" s="500"/>
      <c r="I141" s="500"/>
      <c r="J141" s="587"/>
      <c r="K141" s="202"/>
      <c r="L141" s="583"/>
      <c r="S141" s="824" t="s">
        <v>2757</v>
      </c>
    </row>
    <row r="142" spans="2:19" x14ac:dyDescent="0.25">
      <c r="B142" s="587"/>
      <c r="C142" s="500"/>
      <c r="D142" s="202" t="s">
        <v>2281</v>
      </c>
      <c r="E142" s="582"/>
      <c r="F142" s="500">
        <v>190</v>
      </c>
      <c r="G142" s="500"/>
      <c r="H142" s="500"/>
      <c r="I142" s="500"/>
      <c r="J142" s="587"/>
      <c r="K142" s="202"/>
      <c r="L142" s="583"/>
      <c r="S142" s="824" t="s">
        <v>2758</v>
      </c>
    </row>
    <row r="143" spans="2:19" x14ac:dyDescent="0.25">
      <c r="B143" s="587"/>
      <c r="C143" s="500"/>
      <c r="D143" s="202" t="s">
        <v>2282</v>
      </c>
      <c r="E143" s="582"/>
      <c r="F143" s="500">
        <v>196</v>
      </c>
      <c r="G143" s="500"/>
      <c r="H143" s="500"/>
      <c r="I143" s="500"/>
      <c r="J143" s="587"/>
      <c r="K143" s="202"/>
      <c r="L143" s="583"/>
      <c r="S143" s="824" t="s">
        <v>2759</v>
      </c>
    </row>
    <row r="144" spans="2:19" x14ac:dyDescent="0.25">
      <c r="B144" s="587"/>
      <c r="C144" s="500"/>
      <c r="D144" s="202" t="s">
        <v>2283</v>
      </c>
      <c r="E144" s="582"/>
      <c r="F144" s="500">
        <v>198.9</v>
      </c>
      <c r="G144" s="500"/>
      <c r="H144" s="500"/>
      <c r="I144" s="500"/>
      <c r="J144" s="587"/>
      <c r="K144" s="202"/>
      <c r="L144" s="583"/>
      <c r="S144" s="824" t="s">
        <v>2760</v>
      </c>
    </row>
    <row r="145" spans="2:19" x14ac:dyDescent="0.25">
      <c r="B145" s="587"/>
      <c r="C145" s="500"/>
      <c r="D145" s="585" t="s">
        <v>2936</v>
      </c>
      <c r="E145" s="582"/>
      <c r="F145" s="500">
        <v>200</v>
      </c>
      <c r="G145" s="500"/>
      <c r="H145" s="500"/>
      <c r="I145" s="500"/>
      <c r="J145" s="587"/>
      <c r="K145" s="202"/>
      <c r="L145" s="583"/>
      <c r="S145" s="824" t="s">
        <v>2761</v>
      </c>
    </row>
    <row r="146" spans="2:19" x14ac:dyDescent="0.25">
      <c r="B146" s="587"/>
      <c r="C146" s="500"/>
      <c r="D146" s="585" t="s">
        <v>2937</v>
      </c>
      <c r="E146" s="582"/>
      <c r="F146" s="500">
        <v>206</v>
      </c>
      <c r="G146" s="500"/>
      <c r="H146" s="500"/>
      <c r="I146" s="500"/>
      <c r="J146" s="587"/>
      <c r="K146" s="202"/>
      <c r="L146" s="583"/>
      <c r="S146" s="824" t="s">
        <v>2762</v>
      </c>
    </row>
    <row r="147" spans="2:19" x14ac:dyDescent="0.25">
      <c r="B147" s="587"/>
      <c r="C147" s="500"/>
      <c r="D147" s="488" t="s">
        <v>2938</v>
      </c>
      <c r="E147" s="582"/>
      <c r="F147" s="500">
        <v>208</v>
      </c>
      <c r="G147" s="500"/>
      <c r="H147" s="500"/>
      <c r="I147" s="500"/>
      <c r="J147" s="587"/>
      <c r="K147" s="202"/>
      <c r="L147" s="583"/>
      <c r="S147" s="824" t="s">
        <v>2763</v>
      </c>
    </row>
    <row r="148" spans="2:19" x14ac:dyDescent="0.25">
      <c r="B148" s="587"/>
      <c r="C148" s="500"/>
      <c r="D148" s="585" t="s">
        <v>2989</v>
      </c>
      <c r="E148" s="582"/>
      <c r="F148" s="500">
        <v>213</v>
      </c>
      <c r="G148" s="500"/>
      <c r="H148" s="500"/>
      <c r="I148" s="500"/>
      <c r="J148" s="587"/>
      <c r="K148" s="202"/>
      <c r="L148" s="583"/>
      <c r="S148" s="824" t="s">
        <v>2764</v>
      </c>
    </row>
    <row r="149" spans="2:19" x14ac:dyDescent="0.25">
      <c r="B149" s="587"/>
      <c r="C149" s="500"/>
      <c r="D149" s="585" t="s">
        <v>2906</v>
      </c>
      <c r="E149" s="582"/>
      <c r="F149" s="500">
        <v>215</v>
      </c>
      <c r="G149" s="500"/>
      <c r="H149" s="500"/>
      <c r="I149" s="500"/>
      <c r="J149" s="587"/>
      <c r="K149" s="202"/>
      <c r="L149" s="583"/>
      <c r="S149" s="824" t="s">
        <v>2765</v>
      </c>
    </row>
    <row r="150" spans="2:19" x14ac:dyDescent="0.25">
      <c r="B150" s="587"/>
      <c r="C150" s="500"/>
      <c r="D150" s="585" t="s">
        <v>758</v>
      </c>
      <c r="E150" s="582"/>
      <c r="F150" s="500">
        <v>219</v>
      </c>
      <c r="G150" s="500"/>
      <c r="H150" s="500"/>
      <c r="I150" s="500"/>
      <c r="J150" s="587"/>
      <c r="K150" s="202"/>
      <c r="L150" s="583"/>
      <c r="S150" s="824" t="s">
        <v>2766</v>
      </c>
    </row>
    <row r="151" spans="2:19" x14ac:dyDescent="0.25">
      <c r="B151" s="587"/>
      <c r="C151" s="500"/>
      <c r="D151" s="488" t="s">
        <v>2927</v>
      </c>
      <c r="E151" s="582"/>
      <c r="F151" s="500">
        <v>220</v>
      </c>
      <c r="G151" s="500"/>
      <c r="H151" s="500"/>
      <c r="I151" s="500"/>
      <c r="J151" s="587"/>
      <c r="K151" s="202"/>
      <c r="L151" s="583"/>
      <c r="S151" s="824" t="s">
        <v>2767</v>
      </c>
    </row>
    <row r="152" spans="2:19" x14ac:dyDescent="0.25">
      <c r="B152" s="587"/>
      <c r="C152" s="500"/>
      <c r="D152" s="500" t="s">
        <v>2928</v>
      </c>
      <c r="E152" s="582"/>
      <c r="F152" s="500">
        <v>236</v>
      </c>
      <c r="G152" s="500"/>
      <c r="H152" s="500"/>
      <c r="I152" s="500"/>
      <c r="J152" s="587"/>
      <c r="K152" s="202"/>
      <c r="L152" s="583"/>
      <c r="S152" s="824" t="s">
        <v>2768</v>
      </c>
    </row>
    <row r="153" spans="2:19" x14ac:dyDescent="0.25">
      <c r="B153" s="587"/>
      <c r="C153" s="500"/>
      <c r="D153" s="585" t="s">
        <v>2284</v>
      </c>
      <c r="E153" s="582"/>
      <c r="F153" s="500">
        <v>237</v>
      </c>
      <c r="G153" s="500"/>
      <c r="H153" s="500"/>
      <c r="I153" s="500"/>
      <c r="J153" s="587"/>
      <c r="K153" s="202"/>
      <c r="L153" s="583"/>
      <c r="S153" s="824" t="s">
        <v>2769</v>
      </c>
    </row>
    <row r="154" spans="2:19" x14ac:dyDescent="0.25">
      <c r="B154" s="587"/>
      <c r="C154" s="500"/>
      <c r="D154" s="500"/>
      <c r="E154" s="582"/>
      <c r="F154" s="500">
        <v>240</v>
      </c>
      <c r="G154" s="500"/>
      <c r="H154" s="500"/>
      <c r="I154" s="500"/>
      <c r="J154" s="587"/>
      <c r="K154" s="202"/>
      <c r="L154" s="583"/>
      <c r="S154" s="824" t="s">
        <v>2770</v>
      </c>
    </row>
    <row r="155" spans="2:19" x14ac:dyDescent="0.25">
      <c r="B155" s="587"/>
      <c r="C155" s="500"/>
      <c r="D155" s="500"/>
      <c r="E155" s="582"/>
      <c r="F155" s="500">
        <v>249</v>
      </c>
      <c r="G155" s="500"/>
      <c r="H155" s="500"/>
      <c r="I155" s="500"/>
      <c r="J155" s="587"/>
      <c r="K155" s="202"/>
      <c r="L155" s="583"/>
      <c r="S155" s="824" t="s">
        <v>2771</v>
      </c>
    </row>
    <row r="156" spans="2:19" x14ac:dyDescent="0.25">
      <c r="B156" s="587"/>
      <c r="C156" s="500"/>
      <c r="D156" s="488"/>
      <c r="E156" s="582"/>
      <c r="F156" s="500">
        <v>250</v>
      </c>
      <c r="G156" s="500"/>
      <c r="H156" s="500"/>
      <c r="I156" s="500"/>
      <c r="J156" s="587"/>
      <c r="K156" s="202"/>
      <c r="L156" s="583"/>
      <c r="S156" s="824" t="s">
        <v>2772</v>
      </c>
    </row>
    <row r="157" spans="2:19" x14ac:dyDescent="0.25">
      <c r="B157" s="587"/>
      <c r="C157" s="500"/>
      <c r="D157" s="500"/>
      <c r="E157" s="582"/>
      <c r="F157" s="500">
        <v>260</v>
      </c>
      <c r="G157" s="500"/>
      <c r="H157" s="500"/>
      <c r="I157" s="500"/>
      <c r="J157" s="587"/>
      <c r="K157" s="202"/>
      <c r="L157" s="583"/>
      <c r="S157" s="824" t="s">
        <v>2773</v>
      </c>
    </row>
    <row r="158" spans="2:19" x14ac:dyDescent="0.25">
      <c r="B158" s="587"/>
      <c r="C158" s="500"/>
      <c r="D158" s="500"/>
      <c r="E158" s="582"/>
      <c r="F158" s="500">
        <v>281</v>
      </c>
      <c r="G158" s="500"/>
      <c r="H158" s="500"/>
      <c r="I158" s="500"/>
      <c r="J158" s="587"/>
      <c r="K158" s="202"/>
      <c r="L158" s="583"/>
      <c r="S158" s="824" t="s">
        <v>2774</v>
      </c>
    </row>
    <row r="159" spans="2:19" x14ac:dyDescent="0.25">
      <c r="B159" s="587"/>
      <c r="C159" s="500"/>
      <c r="D159" s="488"/>
      <c r="E159" s="582"/>
      <c r="F159" s="500">
        <v>298</v>
      </c>
      <c r="G159" s="500"/>
      <c r="H159" s="500"/>
      <c r="I159" s="500"/>
      <c r="J159" s="587"/>
      <c r="K159" s="202"/>
      <c r="L159" s="583"/>
      <c r="S159" s="824" t="s">
        <v>2775</v>
      </c>
    </row>
    <row r="160" spans="2:19" x14ac:dyDescent="0.25">
      <c r="B160" s="587"/>
      <c r="C160" s="500"/>
      <c r="D160" s="500"/>
      <c r="E160" s="582"/>
      <c r="F160" s="500">
        <v>300</v>
      </c>
      <c r="G160" s="500"/>
      <c r="H160" s="500"/>
      <c r="I160" s="500"/>
      <c r="J160" s="587"/>
      <c r="K160" s="202"/>
      <c r="L160" s="583"/>
      <c r="S160" s="824" t="s">
        <v>2776</v>
      </c>
    </row>
    <row r="161" spans="2:19" x14ac:dyDescent="0.25">
      <c r="B161" s="587"/>
      <c r="C161" s="500"/>
      <c r="D161" s="500"/>
      <c r="E161" s="582"/>
      <c r="F161" s="500">
        <v>309</v>
      </c>
      <c r="G161" s="500"/>
      <c r="H161" s="500"/>
      <c r="I161" s="500"/>
      <c r="J161" s="587"/>
      <c r="K161" s="202"/>
      <c r="L161" s="583"/>
      <c r="S161" s="824" t="s">
        <v>2777</v>
      </c>
    </row>
    <row r="162" spans="2:19" x14ac:dyDescent="0.25">
      <c r="B162" s="587"/>
      <c r="C162" s="500"/>
      <c r="D162" s="488"/>
      <c r="E162" s="582"/>
      <c r="F162" s="500">
        <v>310</v>
      </c>
      <c r="G162" s="500"/>
      <c r="H162" s="500"/>
      <c r="I162" s="500"/>
      <c r="J162" s="587"/>
      <c r="K162" s="202"/>
      <c r="L162" s="583"/>
      <c r="S162" s="824" t="s">
        <v>2778</v>
      </c>
    </row>
    <row r="163" spans="2:19" x14ac:dyDescent="0.25">
      <c r="B163" s="587"/>
      <c r="C163" s="500"/>
      <c r="D163" s="500"/>
      <c r="E163" s="582"/>
      <c r="F163" s="500">
        <v>360</v>
      </c>
      <c r="G163" s="500"/>
      <c r="H163" s="500"/>
      <c r="I163" s="500"/>
      <c r="J163" s="587"/>
      <c r="K163" s="202"/>
      <c r="L163" s="583"/>
      <c r="S163" s="824" t="s">
        <v>2779</v>
      </c>
    </row>
    <row r="164" spans="2:19" x14ac:dyDescent="0.25">
      <c r="B164" s="587"/>
      <c r="C164" s="500"/>
      <c r="D164" s="500"/>
      <c r="E164" s="582"/>
      <c r="F164" s="500">
        <v>400</v>
      </c>
      <c r="G164" s="500"/>
      <c r="H164" s="500"/>
      <c r="I164" s="500"/>
      <c r="J164" s="587"/>
      <c r="K164" s="202"/>
      <c r="L164" s="583"/>
      <c r="S164" s="824" t="s">
        <v>2780</v>
      </c>
    </row>
    <row r="165" spans="2:19" x14ac:dyDescent="0.25">
      <c r="B165" s="587"/>
      <c r="C165" s="500"/>
      <c r="D165" s="488"/>
      <c r="E165" s="582"/>
      <c r="F165" s="500">
        <v>420</v>
      </c>
      <c r="G165" s="500"/>
      <c r="H165" s="500"/>
      <c r="I165" s="500"/>
      <c r="J165" s="587"/>
      <c r="K165" s="202"/>
      <c r="L165" s="583"/>
      <c r="S165" s="824" t="s">
        <v>2781</v>
      </c>
    </row>
    <row r="166" spans="2:19" x14ac:dyDescent="0.25">
      <c r="B166" s="587"/>
      <c r="C166" s="500"/>
      <c r="D166" s="500"/>
      <c r="E166" s="582"/>
      <c r="F166" s="500">
        <v>500</v>
      </c>
      <c r="G166" s="500"/>
      <c r="H166" s="500"/>
      <c r="I166" s="500"/>
      <c r="J166" s="587"/>
      <c r="K166" s="202"/>
      <c r="L166" s="583"/>
      <c r="S166" s="824" t="s">
        <v>2782</v>
      </c>
    </row>
    <row r="167" spans="2:19" x14ac:dyDescent="0.25">
      <c r="B167" s="587"/>
      <c r="C167" s="500"/>
      <c r="D167" s="500"/>
      <c r="E167" s="582"/>
      <c r="F167" s="500">
        <v>600</v>
      </c>
      <c r="G167" s="500"/>
      <c r="H167" s="500"/>
      <c r="I167" s="500"/>
      <c r="J167" s="587"/>
      <c r="K167" s="202"/>
      <c r="L167" s="583"/>
      <c r="S167" s="824" t="s">
        <v>2783</v>
      </c>
    </row>
    <row r="168" spans="2:19" x14ac:dyDescent="0.25">
      <c r="B168" s="587"/>
      <c r="C168" s="500"/>
      <c r="D168" s="488"/>
      <c r="E168" s="582"/>
      <c r="F168" s="500">
        <v>700</v>
      </c>
      <c r="G168" s="500"/>
      <c r="H168" s="500"/>
      <c r="I168" s="500"/>
      <c r="J168" s="587"/>
      <c r="K168" s="202"/>
      <c r="L168" s="583"/>
      <c r="S168" s="824" t="s">
        <v>2784</v>
      </c>
    </row>
    <row r="169" spans="2:19" x14ac:dyDescent="0.25">
      <c r="B169" s="587"/>
      <c r="C169" s="500"/>
      <c r="D169" s="500"/>
      <c r="E169" s="582"/>
      <c r="F169" s="500">
        <v>750</v>
      </c>
      <c r="G169" s="500"/>
      <c r="H169" s="500"/>
      <c r="I169" s="500"/>
      <c r="J169" s="587"/>
      <c r="K169" s="202"/>
      <c r="L169" s="583"/>
      <c r="S169" s="824" t="s">
        <v>2785</v>
      </c>
    </row>
    <row r="170" spans="2:19" x14ac:dyDescent="0.25">
      <c r="B170" s="587"/>
      <c r="C170" s="500"/>
      <c r="D170" s="500"/>
      <c r="E170" s="582"/>
      <c r="F170" s="500">
        <v>800</v>
      </c>
      <c r="G170" s="500"/>
      <c r="H170" s="500"/>
      <c r="I170" s="500"/>
      <c r="J170" s="587"/>
      <c r="K170" s="202"/>
      <c r="L170" s="583"/>
      <c r="S170" s="824" t="s">
        <v>2786</v>
      </c>
    </row>
    <row r="171" spans="2:19" x14ac:dyDescent="0.25">
      <c r="B171" s="587"/>
      <c r="C171" s="500"/>
      <c r="D171" s="488"/>
      <c r="E171" s="582"/>
      <c r="F171" s="500">
        <v>1000</v>
      </c>
      <c r="G171" s="500"/>
      <c r="H171" s="500"/>
      <c r="I171" s="500"/>
      <c r="J171" s="587"/>
      <c r="K171" s="202"/>
      <c r="L171" s="583"/>
      <c r="S171" s="824" t="s">
        <v>2787</v>
      </c>
    </row>
    <row r="172" spans="2:19" x14ac:dyDescent="0.25">
      <c r="B172" s="587"/>
      <c r="C172" s="500"/>
      <c r="D172" s="500"/>
      <c r="E172" s="582"/>
      <c r="F172" s="500">
        <v>1440</v>
      </c>
      <c r="G172" s="500"/>
      <c r="H172" s="500"/>
      <c r="I172" s="500"/>
      <c r="J172" s="587"/>
      <c r="K172" s="202"/>
      <c r="L172" s="583"/>
      <c r="S172" s="824" t="s">
        <v>2788</v>
      </c>
    </row>
    <row r="173" spans="2:19" x14ac:dyDescent="0.25">
      <c r="B173" s="587"/>
      <c r="C173" s="500"/>
      <c r="D173" s="500"/>
      <c r="E173" s="582"/>
      <c r="F173" s="500">
        <v>1500</v>
      </c>
      <c r="G173" s="500"/>
      <c r="H173" s="500"/>
      <c r="I173" s="500"/>
      <c r="J173" s="587"/>
      <c r="K173" s="202"/>
      <c r="L173" s="583"/>
      <c r="S173" s="824" t="s">
        <v>2789</v>
      </c>
    </row>
    <row r="174" spans="2:19" x14ac:dyDescent="0.25">
      <c r="B174" s="587"/>
      <c r="C174" s="500"/>
      <c r="D174" s="500"/>
      <c r="E174" s="582"/>
      <c r="F174" s="500">
        <v>1625</v>
      </c>
      <c r="G174" s="500"/>
      <c r="H174" s="500"/>
      <c r="I174" s="500"/>
      <c r="J174" s="587"/>
      <c r="K174" s="202"/>
      <c r="L174" s="583"/>
      <c r="S174" s="824" t="s">
        <v>2790</v>
      </c>
    </row>
    <row r="175" spans="2:19" x14ac:dyDescent="0.25">
      <c r="B175" s="587"/>
      <c r="C175" s="500"/>
      <c r="D175" s="500"/>
      <c r="E175" s="582"/>
      <c r="F175" s="500">
        <v>2000</v>
      </c>
      <c r="G175" s="500"/>
      <c r="H175" s="500"/>
      <c r="I175" s="500"/>
      <c r="J175" s="587"/>
      <c r="K175" s="202"/>
      <c r="L175" s="583"/>
      <c r="S175" s="824" t="s">
        <v>2791</v>
      </c>
    </row>
    <row r="176" spans="2:19" x14ac:dyDescent="0.25">
      <c r="B176" s="587"/>
      <c r="C176" s="500"/>
      <c r="D176" s="500"/>
      <c r="E176" s="582"/>
      <c r="F176" s="500">
        <v>2880</v>
      </c>
      <c r="G176" s="500"/>
      <c r="H176" s="500"/>
      <c r="I176" s="500"/>
      <c r="J176" s="587"/>
      <c r="K176" s="202"/>
      <c r="L176" s="583"/>
      <c r="S176" s="824" t="s">
        <v>2792</v>
      </c>
    </row>
    <row r="177" spans="1:19" x14ac:dyDescent="0.25">
      <c r="B177" s="587"/>
      <c r="C177" s="500"/>
      <c r="D177" s="488"/>
      <c r="E177" s="582"/>
      <c r="F177" s="500">
        <v>3745</v>
      </c>
      <c r="G177" s="500"/>
      <c r="H177" s="500"/>
      <c r="I177" s="500"/>
      <c r="J177" s="587"/>
      <c r="K177" s="583"/>
      <c r="L177" s="583"/>
      <c r="S177" s="824" t="s">
        <v>2793</v>
      </c>
    </row>
    <row r="178" spans="1:19" ht="13.5" thickBot="1" x14ac:dyDescent="0.3">
      <c r="B178" s="588"/>
      <c r="C178" s="501"/>
      <c r="D178" s="501"/>
      <c r="E178" s="590"/>
      <c r="F178" s="573" t="s">
        <v>1089</v>
      </c>
      <c r="G178" s="501"/>
      <c r="H178" s="501"/>
      <c r="I178" s="501"/>
      <c r="J178" s="588"/>
      <c r="K178" s="584"/>
      <c r="L178" s="584"/>
      <c r="S178" s="824" t="s">
        <v>2794</v>
      </c>
    </row>
    <row r="179" spans="1:19" x14ac:dyDescent="0.25">
      <c r="B179" s="27"/>
      <c r="C179" s="27"/>
      <c r="D179" s="27"/>
      <c r="E179" s="27"/>
      <c r="F179" s="606"/>
      <c r="G179" s="27"/>
      <c r="H179" s="27"/>
      <c r="I179" s="27"/>
      <c r="J179" s="27"/>
      <c r="S179" s="824" t="s">
        <v>2795</v>
      </c>
    </row>
    <row r="180" spans="1:19" ht="13.5" thickBot="1" x14ac:dyDescent="0.3">
      <c r="B180" s="27"/>
      <c r="C180" s="27"/>
      <c r="D180" s="27"/>
      <c r="E180" s="27"/>
      <c r="F180" s="606"/>
      <c r="G180" s="27"/>
      <c r="H180" s="27"/>
      <c r="I180" s="27"/>
      <c r="J180" s="27"/>
      <c r="S180" s="824" t="s">
        <v>2796</v>
      </c>
    </row>
    <row r="181" spans="1:19" ht="26.5" thickBot="1" x14ac:dyDescent="0.3">
      <c r="A181" s="487" t="s">
        <v>2285</v>
      </c>
      <c r="B181" s="751" t="s">
        <v>620</v>
      </c>
      <c r="C181" s="751" t="s">
        <v>2286</v>
      </c>
      <c r="D181" s="751" t="s">
        <v>588</v>
      </c>
      <c r="E181" s="751" t="s">
        <v>628</v>
      </c>
      <c r="F181" s="751" t="s">
        <v>630</v>
      </c>
      <c r="G181" s="751" t="s">
        <v>636</v>
      </c>
      <c r="H181" s="751" t="s">
        <v>637</v>
      </c>
      <c r="I181" s="751" t="s">
        <v>638</v>
      </c>
      <c r="J181" s="751" t="s">
        <v>645</v>
      </c>
      <c r="K181" s="751" t="s">
        <v>646</v>
      </c>
      <c r="L181" s="751" t="s">
        <v>647</v>
      </c>
      <c r="M181" s="751" t="s">
        <v>648</v>
      </c>
      <c r="S181" s="824" t="s">
        <v>2797</v>
      </c>
    </row>
    <row r="182" spans="1:19" ht="26" x14ac:dyDescent="0.25">
      <c r="B182" s="545" t="s">
        <v>2287</v>
      </c>
      <c r="C182" s="545" t="s">
        <v>2288</v>
      </c>
      <c r="D182" s="499" t="s">
        <v>3011</v>
      </c>
      <c r="E182" s="499" t="s">
        <v>2289</v>
      </c>
      <c r="F182" s="499" t="s">
        <v>2289</v>
      </c>
      <c r="G182" s="499" t="s">
        <v>2290</v>
      </c>
      <c r="H182" s="545" t="s">
        <v>2291</v>
      </c>
      <c r="I182" s="545" t="s">
        <v>2292</v>
      </c>
      <c r="J182" s="499" t="s">
        <v>2293</v>
      </c>
      <c r="K182" s="545" t="s">
        <v>2294</v>
      </c>
      <c r="L182" s="545" t="s">
        <v>2295</v>
      </c>
      <c r="M182" s="499" t="s">
        <v>2296</v>
      </c>
      <c r="S182" s="824" t="s">
        <v>2798</v>
      </c>
    </row>
    <row r="183" spans="1:19" ht="26" x14ac:dyDescent="0.25">
      <c r="B183" s="546" t="s">
        <v>2297</v>
      </c>
      <c r="C183" s="546" t="s">
        <v>2298</v>
      </c>
      <c r="D183" s="500" t="s">
        <v>3012</v>
      </c>
      <c r="E183" s="500" t="s">
        <v>2299</v>
      </c>
      <c r="F183" s="500" t="s">
        <v>2299</v>
      </c>
      <c r="G183" s="500" t="s">
        <v>2300</v>
      </c>
      <c r="H183" s="546" t="s">
        <v>2301</v>
      </c>
      <c r="I183" s="546" t="s">
        <v>2302</v>
      </c>
      <c r="J183" s="500" t="s">
        <v>2303</v>
      </c>
      <c r="K183" s="546" t="s">
        <v>2304</v>
      </c>
      <c r="L183" s="546" t="s">
        <v>2305</v>
      </c>
      <c r="M183" s="500" t="s">
        <v>2306</v>
      </c>
      <c r="S183" s="824" t="s">
        <v>2799</v>
      </c>
    </row>
    <row r="184" spans="1:19" ht="26" x14ac:dyDescent="0.25">
      <c r="B184" s="546" t="s">
        <v>2307</v>
      </c>
      <c r="C184" s="546" t="s">
        <v>2308</v>
      </c>
      <c r="D184" s="500" t="s">
        <v>3013</v>
      </c>
      <c r="E184" s="500"/>
      <c r="F184" s="500" t="s">
        <v>2309</v>
      </c>
      <c r="G184" s="500" t="s">
        <v>2310</v>
      </c>
      <c r="H184" s="546" t="s">
        <v>2311</v>
      </c>
      <c r="I184" s="546" t="s">
        <v>2312</v>
      </c>
      <c r="J184" s="500" t="s">
        <v>2953</v>
      </c>
      <c r="K184" s="546" t="s">
        <v>2313</v>
      </c>
      <c r="L184" s="546" t="s">
        <v>2314</v>
      </c>
      <c r="M184" s="500" t="s">
        <v>2315</v>
      </c>
      <c r="S184" s="824" t="s">
        <v>2800</v>
      </c>
    </row>
    <row r="185" spans="1:19" ht="26" x14ac:dyDescent="0.25">
      <c r="B185" s="546" t="s">
        <v>2316</v>
      </c>
      <c r="C185" s="546" t="s">
        <v>2317</v>
      </c>
      <c r="D185" s="500" t="s">
        <v>3014</v>
      </c>
      <c r="E185" s="500"/>
      <c r="F185" s="500"/>
      <c r="G185" s="500"/>
      <c r="H185" s="546" t="s">
        <v>2319</v>
      </c>
      <c r="I185" s="546" t="s">
        <v>2320</v>
      </c>
      <c r="J185" s="500" t="s">
        <v>1246</v>
      </c>
      <c r="K185" s="546" t="s">
        <v>2321</v>
      </c>
      <c r="L185" s="546" t="s">
        <v>2322</v>
      </c>
      <c r="M185" s="500" t="s">
        <v>2323</v>
      </c>
      <c r="S185" s="824" t="s">
        <v>2801</v>
      </c>
    </row>
    <row r="186" spans="1:19" ht="26" x14ac:dyDescent="0.25">
      <c r="B186" s="546" t="s">
        <v>2324</v>
      </c>
      <c r="C186" s="546" t="s">
        <v>2325</v>
      </c>
      <c r="D186" s="500" t="s">
        <v>2318</v>
      </c>
      <c r="E186" s="500"/>
      <c r="F186" s="500"/>
      <c r="G186" s="500"/>
      <c r="H186" s="546" t="s">
        <v>2327</v>
      </c>
      <c r="I186" s="546" t="s">
        <v>2328</v>
      </c>
      <c r="J186" s="500"/>
      <c r="K186" s="546" t="s">
        <v>2329</v>
      </c>
      <c r="L186" s="546" t="s">
        <v>2330</v>
      </c>
      <c r="M186" s="500" t="s">
        <v>2058</v>
      </c>
      <c r="S186" s="824" t="s">
        <v>2802</v>
      </c>
    </row>
    <row r="187" spans="1:19" ht="26" x14ac:dyDescent="0.25">
      <c r="B187" s="546" t="s">
        <v>2331</v>
      </c>
      <c r="C187" s="546" t="s">
        <v>2332</v>
      </c>
      <c r="D187" s="500" t="s">
        <v>2326</v>
      </c>
      <c r="E187" s="500"/>
      <c r="F187" s="500"/>
      <c r="G187" s="500"/>
      <c r="H187" s="546" t="s">
        <v>2334</v>
      </c>
      <c r="I187" s="546" t="s">
        <v>2335</v>
      </c>
      <c r="J187" s="500"/>
      <c r="K187" s="546" t="s">
        <v>2336</v>
      </c>
      <c r="L187" s="546" t="s">
        <v>2337</v>
      </c>
      <c r="M187" s="500" t="s">
        <v>2338</v>
      </c>
      <c r="S187" s="824" t="s">
        <v>2803</v>
      </c>
    </row>
    <row r="188" spans="1:19" ht="26" x14ac:dyDescent="0.25">
      <c r="B188" s="546" t="s">
        <v>2339</v>
      </c>
      <c r="C188" s="546" t="s">
        <v>2340</v>
      </c>
      <c r="D188" s="500" t="s">
        <v>2333</v>
      </c>
      <c r="E188" s="500"/>
      <c r="F188" s="500"/>
      <c r="G188" s="500"/>
      <c r="H188" s="546" t="s">
        <v>2341</v>
      </c>
      <c r="I188" s="546" t="s">
        <v>2342</v>
      </c>
      <c r="J188" s="500"/>
      <c r="K188" s="546" t="s">
        <v>2343</v>
      </c>
      <c r="L188" s="546" t="s">
        <v>2344</v>
      </c>
      <c r="M188" s="500" t="s">
        <v>2345</v>
      </c>
      <c r="S188" s="824" t="s">
        <v>2804</v>
      </c>
    </row>
    <row r="189" spans="1:19" ht="26" x14ac:dyDescent="0.25">
      <c r="B189" s="546" t="s">
        <v>2346</v>
      </c>
      <c r="C189" s="546" t="s">
        <v>2347</v>
      </c>
      <c r="D189" s="500" t="s">
        <v>1936</v>
      </c>
      <c r="E189" s="500"/>
      <c r="F189" s="500"/>
      <c r="G189" s="500"/>
      <c r="H189" s="546" t="s">
        <v>2348</v>
      </c>
      <c r="I189" s="546" t="s">
        <v>2349</v>
      </c>
      <c r="J189" s="500"/>
      <c r="K189" s="546" t="s">
        <v>2350</v>
      </c>
      <c r="L189" s="546" t="s">
        <v>2351</v>
      </c>
      <c r="M189" s="500" t="s">
        <v>2952</v>
      </c>
      <c r="S189" s="824" t="s">
        <v>2805</v>
      </c>
    </row>
    <row r="190" spans="1:19" ht="26" x14ac:dyDescent="0.25">
      <c r="B190" s="546" t="s">
        <v>2352</v>
      </c>
      <c r="C190" s="546" t="s">
        <v>2353</v>
      </c>
      <c r="D190" s="500"/>
      <c r="E190" s="500"/>
      <c r="F190" s="500"/>
      <c r="G190" s="500"/>
      <c r="H190" s="546" t="s">
        <v>2354</v>
      </c>
      <c r="I190" s="546" t="s">
        <v>2355</v>
      </c>
      <c r="J190" s="500"/>
      <c r="K190" s="546" t="s">
        <v>2356</v>
      </c>
      <c r="L190" s="546" t="s">
        <v>2357</v>
      </c>
      <c r="M190" s="500"/>
      <c r="S190" s="824" t="s">
        <v>2806</v>
      </c>
    </row>
    <row r="191" spans="1:19" ht="26.5" thickBot="1" x14ac:dyDescent="0.3">
      <c r="B191" s="552" t="s">
        <v>2358</v>
      </c>
      <c r="C191" s="552" t="s">
        <v>2359</v>
      </c>
      <c r="D191" s="501"/>
      <c r="E191" s="501"/>
      <c r="F191" s="501"/>
      <c r="G191" s="501"/>
      <c r="H191" s="552" t="s">
        <v>2360</v>
      </c>
      <c r="I191" s="552" t="s">
        <v>2361</v>
      </c>
      <c r="J191" s="501"/>
      <c r="K191" s="552" t="s">
        <v>2362</v>
      </c>
      <c r="L191" s="552" t="s">
        <v>2363</v>
      </c>
      <c r="M191" s="501"/>
      <c r="S191" s="824" t="s">
        <v>2807</v>
      </c>
    </row>
    <row r="192" spans="1:19" x14ac:dyDescent="0.25">
      <c r="S192" s="824" t="s">
        <v>2808</v>
      </c>
    </row>
    <row r="193" spans="1:19" ht="13.5" thickBot="1" x14ac:dyDescent="0.3">
      <c r="S193" s="824" t="s">
        <v>2809</v>
      </c>
    </row>
    <row r="194" spans="1:19" ht="13.5" thickBot="1" x14ac:dyDescent="0.3">
      <c r="A194" s="487" t="s">
        <v>2364</v>
      </c>
      <c r="B194" s="751" t="s">
        <v>555</v>
      </c>
      <c r="C194" s="751" t="s">
        <v>556</v>
      </c>
      <c r="D194" s="751" t="s">
        <v>2365</v>
      </c>
      <c r="E194" s="751" t="s">
        <v>557</v>
      </c>
      <c r="F194" s="751" t="s">
        <v>558</v>
      </c>
      <c r="G194" s="751" t="s">
        <v>560</v>
      </c>
      <c r="H194" s="751" t="s">
        <v>561</v>
      </c>
      <c r="I194" s="751"/>
      <c r="S194" s="824" t="s">
        <v>2810</v>
      </c>
    </row>
    <row r="195" spans="1:19" x14ac:dyDescent="0.25">
      <c r="B195" s="499" t="s">
        <v>2366</v>
      </c>
      <c r="C195" s="499" t="s">
        <v>2367</v>
      </c>
      <c r="D195" s="499" t="s">
        <v>2368</v>
      </c>
      <c r="E195" s="499" t="s">
        <v>2369</v>
      </c>
      <c r="F195" s="499" t="s">
        <v>2370</v>
      </c>
      <c r="G195" s="499" t="s">
        <v>2371</v>
      </c>
      <c r="H195" s="499" t="s">
        <v>2372</v>
      </c>
      <c r="I195" s="499"/>
      <c r="S195" s="824" t="s">
        <v>2811</v>
      </c>
    </row>
    <row r="196" spans="1:19" x14ac:dyDescent="0.25">
      <c r="B196" s="500" t="s">
        <v>2373</v>
      </c>
      <c r="C196" s="500" t="s">
        <v>2374</v>
      </c>
      <c r="D196" s="500" t="s">
        <v>2375</v>
      </c>
      <c r="E196" s="500" t="s">
        <v>2376</v>
      </c>
      <c r="F196" s="500" t="s">
        <v>929</v>
      </c>
      <c r="G196" s="500" t="s">
        <v>929</v>
      </c>
      <c r="H196" s="500" t="s">
        <v>2377</v>
      </c>
      <c r="I196" s="500"/>
      <c r="S196" s="824" t="s">
        <v>2812</v>
      </c>
    </row>
    <row r="197" spans="1:19" x14ac:dyDescent="0.25">
      <c r="B197" s="500" t="s">
        <v>2378</v>
      </c>
      <c r="C197" s="500" t="s">
        <v>2379</v>
      </c>
      <c r="D197" s="500" t="s">
        <v>2380</v>
      </c>
      <c r="E197" s="500" t="s">
        <v>2381</v>
      </c>
      <c r="F197" s="500" t="s">
        <v>976</v>
      </c>
      <c r="G197" s="500" t="s">
        <v>2382</v>
      </c>
      <c r="H197" s="500" t="s">
        <v>2383</v>
      </c>
      <c r="I197" s="500"/>
      <c r="S197" s="824" t="s">
        <v>2813</v>
      </c>
    </row>
    <row r="198" spans="1:19" ht="25" x14ac:dyDescent="0.25">
      <c r="B198" s="500" t="s">
        <v>2384</v>
      </c>
      <c r="C198" s="500" t="s">
        <v>2385</v>
      </c>
      <c r="D198" s="500" t="s">
        <v>2386</v>
      </c>
      <c r="E198" s="500" t="s">
        <v>2387</v>
      </c>
      <c r="F198" s="500"/>
      <c r="G198" s="500" t="s">
        <v>2388</v>
      </c>
      <c r="H198" s="500" t="s">
        <v>2389</v>
      </c>
      <c r="I198" s="500"/>
      <c r="S198" s="824" t="s">
        <v>2814</v>
      </c>
    </row>
    <row r="199" spans="1:19" ht="25" x14ac:dyDescent="0.25">
      <c r="B199" s="500" t="s">
        <v>2390</v>
      </c>
      <c r="C199" s="500" t="s">
        <v>2391</v>
      </c>
      <c r="D199" s="500" t="s">
        <v>2392</v>
      </c>
      <c r="E199" s="500" t="s">
        <v>2393</v>
      </c>
      <c r="F199" s="500"/>
      <c r="G199" s="500" t="s">
        <v>2394</v>
      </c>
      <c r="H199" s="500" t="s">
        <v>2395</v>
      </c>
      <c r="I199" s="500"/>
      <c r="S199" s="824" t="s">
        <v>2815</v>
      </c>
    </row>
    <row r="200" spans="1:19" ht="25" x14ac:dyDescent="0.25">
      <c r="B200" s="500"/>
      <c r="C200" s="500" t="s">
        <v>2396</v>
      </c>
      <c r="D200" s="500" t="s">
        <v>2397</v>
      </c>
      <c r="E200" s="500" t="s">
        <v>2398</v>
      </c>
      <c r="F200" s="500"/>
      <c r="G200" s="500" t="s">
        <v>2399</v>
      </c>
      <c r="H200" s="500" t="s">
        <v>2400</v>
      </c>
      <c r="I200" s="500"/>
      <c r="S200" s="824" t="s">
        <v>2816</v>
      </c>
    </row>
    <row r="201" spans="1:19" x14ac:dyDescent="0.25">
      <c r="B201" s="500"/>
      <c r="C201" s="500" t="s">
        <v>2401</v>
      </c>
      <c r="D201" s="500" t="s">
        <v>2402</v>
      </c>
      <c r="E201" s="500" t="s">
        <v>2403</v>
      </c>
      <c r="F201" s="500"/>
      <c r="G201" s="500"/>
      <c r="H201" s="500" t="s">
        <v>2404</v>
      </c>
      <c r="I201" s="500"/>
      <c r="S201" s="824" t="s">
        <v>2817</v>
      </c>
    </row>
    <row r="202" spans="1:19" x14ac:dyDescent="0.25">
      <c r="B202" s="500"/>
      <c r="C202" s="500" t="s">
        <v>2405</v>
      </c>
      <c r="D202" s="500" t="s">
        <v>2406</v>
      </c>
      <c r="E202" s="500" t="s">
        <v>2407</v>
      </c>
      <c r="F202" s="500"/>
      <c r="G202" s="500"/>
      <c r="H202" s="500" t="s">
        <v>1089</v>
      </c>
      <c r="I202" s="500"/>
      <c r="S202" s="824" t="s">
        <v>2818</v>
      </c>
    </row>
    <row r="203" spans="1:19" x14ac:dyDescent="0.25">
      <c r="B203" s="500"/>
      <c r="C203" s="500" t="s">
        <v>2408</v>
      </c>
      <c r="D203" s="500" t="s">
        <v>2409</v>
      </c>
      <c r="E203" s="500"/>
      <c r="F203" s="500"/>
      <c r="G203" s="500"/>
      <c r="H203" s="500" t="s">
        <v>1246</v>
      </c>
      <c r="I203" s="500"/>
      <c r="S203" s="824" t="s">
        <v>2819</v>
      </c>
    </row>
    <row r="204" spans="1:19" ht="13.5" thickBot="1" x14ac:dyDescent="0.3">
      <c r="B204" s="501"/>
      <c r="C204" s="501" t="s">
        <v>2410</v>
      </c>
      <c r="D204" s="501" t="s">
        <v>2411</v>
      </c>
      <c r="E204" s="501"/>
      <c r="F204" s="501"/>
      <c r="G204" s="501"/>
      <c r="H204" s="501"/>
      <c r="I204" s="501"/>
      <c r="S204" s="824" t="s">
        <v>2820</v>
      </c>
    </row>
    <row r="205" spans="1:19" x14ac:dyDescent="0.25">
      <c r="S205" s="824" t="s">
        <v>2821</v>
      </c>
    </row>
    <row r="206" spans="1:19" x14ac:dyDescent="0.25">
      <c r="S206" s="824" t="s">
        <v>2822</v>
      </c>
    </row>
    <row r="207" spans="1:19" x14ac:dyDescent="0.25">
      <c r="S207" s="824" t="s">
        <v>2823</v>
      </c>
    </row>
    <row r="208" spans="1:19" x14ac:dyDescent="0.25">
      <c r="S208" s="824" t="s">
        <v>2824</v>
      </c>
    </row>
    <row r="209" spans="19:19" x14ac:dyDescent="0.25">
      <c r="S209" s="824" t="s">
        <v>2825</v>
      </c>
    </row>
    <row r="210" spans="19:19" x14ac:dyDescent="0.25">
      <c r="S210" s="824" t="s">
        <v>2826</v>
      </c>
    </row>
    <row r="211" spans="19:19" x14ac:dyDescent="0.25">
      <c r="S211" s="824" t="s">
        <v>2827</v>
      </c>
    </row>
    <row r="212" spans="19:19" x14ac:dyDescent="0.25">
      <c r="S212" s="824" t="s">
        <v>2828</v>
      </c>
    </row>
    <row r="213" spans="19:19" x14ac:dyDescent="0.25">
      <c r="S213" s="824" t="s">
        <v>2829</v>
      </c>
    </row>
    <row r="214" spans="19:19" x14ac:dyDescent="0.25">
      <c r="S214" s="824" t="s">
        <v>2830</v>
      </c>
    </row>
    <row r="215" spans="19:19" x14ac:dyDescent="0.25">
      <c r="S215" s="824" t="s">
        <v>2831</v>
      </c>
    </row>
    <row r="216" spans="19:19" x14ac:dyDescent="0.25">
      <c r="S216" s="824" t="s">
        <v>2832</v>
      </c>
    </row>
    <row r="217" spans="19:19" x14ac:dyDescent="0.25">
      <c r="S217" s="824" t="s">
        <v>2833</v>
      </c>
    </row>
    <row r="218" spans="19:19" x14ac:dyDescent="0.25">
      <c r="S218" s="824" t="s">
        <v>2834</v>
      </c>
    </row>
    <row r="219" spans="19:19" x14ac:dyDescent="0.25">
      <c r="S219" s="824" t="s">
        <v>2835</v>
      </c>
    </row>
    <row r="220" spans="19:19" x14ac:dyDescent="0.25">
      <c r="S220" s="824" t="s">
        <v>2836</v>
      </c>
    </row>
    <row r="221" spans="19:19" x14ac:dyDescent="0.25">
      <c r="S221" s="824" t="s">
        <v>2837</v>
      </c>
    </row>
    <row r="222" spans="19:19" x14ac:dyDescent="0.25">
      <c r="S222" s="824" t="s">
        <v>2838</v>
      </c>
    </row>
    <row r="223" spans="19:19" x14ac:dyDescent="0.25">
      <c r="S223" s="824" t="s">
        <v>2839</v>
      </c>
    </row>
    <row r="224" spans="19:19" x14ac:dyDescent="0.25">
      <c r="S224" s="824" t="s">
        <v>2840</v>
      </c>
    </row>
    <row r="225" spans="19:19" x14ac:dyDescent="0.25">
      <c r="S225" s="824" t="s">
        <v>2841</v>
      </c>
    </row>
    <row r="226" spans="19:19" x14ac:dyDescent="0.25">
      <c r="S226" s="824" t="s">
        <v>2842</v>
      </c>
    </row>
    <row r="227" spans="19:19" x14ac:dyDescent="0.25">
      <c r="S227" s="824" t="s">
        <v>2843</v>
      </c>
    </row>
    <row r="228" spans="19:19" x14ac:dyDescent="0.25">
      <c r="S228" s="824" t="s">
        <v>2844</v>
      </c>
    </row>
    <row r="229" spans="19:19" x14ac:dyDescent="0.25">
      <c r="S229" s="824" t="s">
        <v>2845</v>
      </c>
    </row>
    <row r="230" spans="19:19" x14ac:dyDescent="0.25">
      <c r="S230" s="824" t="s">
        <v>2846</v>
      </c>
    </row>
    <row r="231" spans="19:19" x14ac:dyDescent="0.25">
      <c r="S231" s="824" t="s">
        <v>2847</v>
      </c>
    </row>
    <row r="232" spans="19:19" x14ac:dyDescent="0.25">
      <c r="S232" s="824" t="s">
        <v>2848</v>
      </c>
    </row>
    <row r="233" spans="19:19" x14ac:dyDescent="0.25">
      <c r="S233" s="824" t="s">
        <v>2849</v>
      </c>
    </row>
    <row r="234" spans="19:19" x14ac:dyDescent="0.25">
      <c r="S234" s="824" t="s">
        <v>2850</v>
      </c>
    </row>
    <row r="235" spans="19:19" x14ac:dyDescent="0.25">
      <c r="S235" s="824" t="s">
        <v>2851</v>
      </c>
    </row>
    <row r="236" spans="19:19" x14ac:dyDescent="0.25">
      <c r="S236" s="824" t="s">
        <v>2852</v>
      </c>
    </row>
    <row r="237" spans="19:19" x14ac:dyDescent="0.25">
      <c r="S237" s="824" t="s">
        <v>2853</v>
      </c>
    </row>
    <row r="238" spans="19:19" x14ac:dyDescent="0.25">
      <c r="S238" s="824" t="s">
        <v>2854</v>
      </c>
    </row>
    <row r="239" spans="19:19" x14ac:dyDescent="0.25">
      <c r="S239" s="824" t="s">
        <v>2855</v>
      </c>
    </row>
    <row r="240" spans="19:19" x14ac:dyDescent="0.25">
      <c r="S240" s="824" t="s">
        <v>2856</v>
      </c>
    </row>
    <row r="241" spans="19:19" x14ac:dyDescent="0.25">
      <c r="S241" s="824" t="s">
        <v>2857</v>
      </c>
    </row>
    <row r="242" spans="19:19" x14ac:dyDescent="0.25">
      <c r="S242" s="824" t="s">
        <v>2858</v>
      </c>
    </row>
    <row r="243" spans="19:19" x14ac:dyDescent="0.25">
      <c r="S243" s="824" t="s">
        <v>2859</v>
      </c>
    </row>
    <row r="244" spans="19:19" x14ac:dyDescent="0.25">
      <c r="S244" s="824" t="s">
        <v>2860</v>
      </c>
    </row>
    <row r="245" spans="19:19" x14ac:dyDescent="0.25">
      <c r="S245" s="824" t="s">
        <v>2861</v>
      </c>
    </row>
    <row r="246" spans="19:19" x14ac:dyDescent="0.25">
      <c r="S246" s="824" t="s">
        <v>2862</v>
      </c>
    </row>
    <row r="247" spans="19:19" x14ac:dyDescent="0.25">
      <c r="S247" s="824" t="s">
        <v>2863</v>
      </c>
    </row>
    <row r="248" spans="19:19" x14ac:dyDescent="0.25">
      <c r="S248" s="824" t="s">
        <v>2864</v>
      </c>
    </row>
    <row r="249" spans="19:19" x14ac:dyDescent="0.25">
      <c r="S249" s="824" t="s">
        <v>2865</v>
      </c>
    </row>
    <row r="250" spans="19:19" x14ac:dyDescent="0.25">
      <c r="S250" s="824" t="s">
        <v>2866</v>
      </c>
    </row>
    <row r="251" spans="19:19" x14ac:dyDescent="0.25">
      <c r="S251" s="824" t="s">
        <v>2867</v>
      </c>
    </row>
    <row r="252" spans="19:19" x14ac:dyDescent="0.25">
      <c r="S252" s="824" t="s">
        <v>2868</v>
      </c>
    </row>
    <row r="253" spans="19:19" x14ac:dyDescent="0.25">
      <c r="S253" s="824" t="s">
        <v>2869</v>
      </c>
    </row>
    <row r="254" spans="19:19" x14ac:dyDescent="0.25">
      <c r="S254" s="824" t="s">
        <v>2870</v>
      </c>
    </row>
    <row r="255" spans="19:19" x14ac:dyDescent="0.25">
      <c r="S255" s="824" t="s">
        <v>2871</v>
      </c>
    </row>
    <row r="256" spans="19:19" x14ac:dyDescent="0.25">
      <c r="S256" s="824" t="s">
        <v>2872</v>
      </c>
    </row>
    <row r="257" spans="19:19" x14ac:dyDescent="0.25">
      <c r="S257" s="824" t="s">
        <v>2873</v>
      </c>
    </row>
    <row r="258" spans="19:19" x14ac:dyDescent="0.25">
      <c r="S258" s="824" t="s">
        <v>2874</v>
      </c>
    </row>
    <row r="259" spans="19:19" x14ac:dyDescent="0.25">
      <c r="S259" s="824" t="s">
        <v>2875</v>
      </c>
    </row>
    <row r="260" spans="19:19" x14ac:dyDescent="0.25">
      <c r="S260" s="824" t="s">
        <v>2876</v>
      </c>
    </row>
    <row r="261" spans="19:19" x14ac:dyDescent="0.25">
      <c r="S261" s="824" t="s">
        <v>2877</v>
      </c>
    </row>
    <row r="262" spans="19:19" x14ac:dyDescent="0.25">
      <c r="S262" s="824" t="s">
        <v>2878</v>
      </c>
    </row>
    <row r="263" spans="19:19" x14ac:dyDescent="0.25">
      <c r="S263" s="824" t="s">
        <v>2879</v>
      </c>
    </row>
    <row r="264" spans="19:19" x14ac:dyDescent="0.25">
      <c r="S264" s="824" t="s">
        <v>2880</v>
      </c>
    </row>
    <row r="265" spans="19:19" x14ac:dyDescent="0.25">
      <c r="S265" s="824" t="s">
        <v>2881</v>
      </c>
    </row>
    <row r="266" spans="19:19" x14ac:dyDescent="0.25">
      <c r="S266" s="824" t="s">
        <v>2882</v>
      </c>
    </row>
    <row r="267" spans="19:19" x14ac:dyDescent="0.25">
      <c r="S267" s="824" t="s">
        <v>2883</v>
      </c>
    </row>
    <row r="268" spans="19:19" x14ac:dyDescent="0.25">
      <c r="S268" s="824" t="s">
        <v>2884</v>
      </c>
    </row>
    <row r="269" spans="19:19" x14ac:dyDescent="0.25">
      <c r="S269" s="824" t="s">
        <v>2885</v>
      </c>
    </row>
    <row r="270" spans="19:19" x14ac:dyDescent="0.25">
      <c r="S270" s="824" t="s">
        <v>2886</v>
      </c>
    </row>
    <row r="271" spans="19:19" x14ac:dyDescent="0.25">
      <c r="S271" s="824" t="s">
        <v>2887</v>
      </c>
    </row>
    <row r="272" spans="19:19" x14ac:dyDescent="0.25">
      <c r="S272" s="824" t="s">
        <v>2888</v>
      </c>
    </row>
    <row r="273" spans="19:19" x14ac:dyDescent="0.25">
      <c r="S273" s="824" t="s">
        <v>2889</v>
      </c>
    </row>
    <row r="274" spans="19:19" x14ac:dyDescent="0.25">
      <c r="S274" s="824" t="s">
        <v>2890</v>
      </c>
    </row>
    <row r="275" spans="19:19" x14ac:dyDescent="0.25">
      <c r="S275" s="824" t="s">
        <v>2891</v>
      </c>
    </row>
    <row r="276" spans="19:19" x14ac:dyDescent="0.25">
      <c r="S276" s="824" t="s">
        <v>2892</v>
      </c>
    </row>
    <row r="277" spans="19:19" x14ac:dyDescent="0.25">
      <c r="S277" s="824" t="s">
        <v>2893</v>
      </c>
    </row>
    <row r="278" spans="19:19" x14ac:dyDescent="0.25">
      <c r="S278" s="824" t="s">
        <v>2894</v>
      </c>
    </row>
    <row r="279" spans="19:19" x14ac:dyDescent="0.25">
      <c r="S279" s="824" t="s">
        <v>2895</v>
      </c>
    </row>
    <row r="280" spans="19:19" x14ac:dyDescent="0.25">
      <c r="S280" s="824" t="s">
        <v>2896</v>
      </c>
    </row>
    <row r="281" spans="19:19" x14ac:dyDescent="0.25">
      <c r="S281" s="824" t="s">
        <v>2897</v>
      </c>
    </row>
    <row r="282" spans="19:19" x14ac:dyDescent="0.25">
      <c r="S282" s="824" t="s">
        <v>2898</v>
      </c>
    </row>
    <row r="283" spans="19:19" x14ac:dyDescent="0.25">
      <c r="S283" s="824" t="s">
        <v>2899</v>
      </c>
    </row>
    <row r="284" spans="19:19" x14ac:dyDescent="0.25">
      <c r="S284" s="824" t="s">
        <v>2900</v>
      </c>
    </row>
    <row r="285" spans="19:19" x14ac:dyDescent="0.25">
      <c r="S285" s="824" t="s">
        <v>2901</v>
      </c>
    </row>
    <row r="286" spans="19:19" x14ac:dyDescent="0.25">
      <c r="S286" s="824" t="s">
        <v>2902</v>
      </c>
    </row>
    <row r="287" spans="19:19" x14ac:dyDescent="0.25">
      <c r="S287" s="824" t="s">
        <v>2903</v>
      </c>
    </row>
    <row r="288" spans="19:19" x14ac:dyDescent="0.25">
      <c r="S288" s="824" t="s">
        <v>2904</v>
      </c>
    </row>
    <row r="289" spans="19:19" x14ac:dyDescent="0.25">
      <c r="S289" s="824" t="s">
        <v>2905</v>
      </c>
    </row>
    <row r="290" spans="19:19" ht="13.5" thickBot="1" x14ac:dyDescent="0.3">
      <c r="S290" s="825" t="s">
        <v>1089</v>
      </c>
    </row>
    <row r="291" spans="19:19" x14ac:dyDescent="0.25">
      <c r="S291" s="824"/>
    </row>
  </sheetData>
  <sheetProtection algorithmName="SHA-512" hashValue="gCEqps9kw4RJ6EV3MdxbADkXsAS+LpeBtz8xSrg8k1cHLscXqBAy4FmnNI03vfPoP/Kfcknt+LBlS2BJikwiUQ==" saltValue="fqdhbISsRESCq3VtGrLFPA==" spinCount="100000" sheet="1" objects="1" scenarios="1"/>
  <sortState xmlns:xlrd2="http://schemas.microsoft.com/office/spreadsheetml/2017/richdata2" ref="D38:D98">
    <sortCondition ref="D38:D98"/>
  </sortState>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F4770-5107-449E-B519-25050A1EFBC7}">
  <sheetPr>
    <tabColor theme="9" tint="-0.249977111117893"/>
  </sheetPr>
  <dimension ref="A1:JP70"/>
  <sheetViews>
    <sheetView workbookViewId="0">
      <selection activeCell="L21" sqref="L21"/>
    </sheetView>
  </sheetViews>
  <sheetFormatPr defaultColWidth="15" defaultRowHeight="15.5" x14ac:dyDescent="0.35"/>
  <cols>
    <col min="1" max="4" width="15" style="8"/>
    <col min="5" max="5" width="22.7265625" style="487" customWidth="1"/>
    <col min="6" max="11" width="15" style="57"/>
    <col min="12" max="12" width="18.26953125" style="57" customWidth="1"/>
    <col min="13" max="13" width="18.81640625" style="615" bestFit="1" customWidth="1"/>
    <col min="14" max="15" width="15" style="615"/>
    <col min="16" max="16" width="15.54296875" style="615" customWidth="1"/>
    <col min="17" max="19" width="15" style="615"/>
    <col min="20" max="23" width="0" style="615" hidden="1" customWidth="1"/>
    <col min="24" max="16384" width="15" style="615"/>
  </cols>
  <sheetData>
    <row r="1" spans="1:27" s="56" customFormat="1" ht="25" x14ac:dyDescent="0.5">
      <c r="A1" s="72" t="s">
        <v>672</v>
      </c>
      <c r="B1" s="54"/>
      <c r="C1" s="54"/>
      <c r="D1" s="54"/>
      <c r="E1" s="389"/>
      <c r="F1" s="55"/>
      <c r="G1" s="55"/>
      <c r="H1" s="55"/>
      <c r="I1" s="55"/>
      <c r="J1" s="55"/>
      <c r="K1" s="55"/>
      <c r="L1" s="55"/>
    </row>
    <row r="2" spans="1:27" s="1" customFormat="1" ht="12.5" x14ac:dyDescent="0.25">
      <c r="A2" s="3"/>
      <c r="E2" s="5"/>
      <c r="F2" s="34"/>
      <c r="G2" s="34"/>
      <c r="H2" s="34"/>
      <c r="I2" s="34"/>
      <c r="J2" s="34"/>
      <c r="K2" s="34"/>
      <c r="L2" s="34"/>
    </row>
    <row r="3" spans="1:27" s="708" customFormat="1" ht="13" x14ac:dyDescent="0.3">
      <c r="A3" s="707" t="s">
        <v>673</v>
      </c>
      <c r="E3" s="33"/>
      <c r="F3" s="709"/>
      <c r="G3" s="709"/>
      <c r="H3" s="709"/>
      <c r="I3" s="709"/>
      <c r="J3" s="709"/>
      <c r="K3" s="709"/>
      <c r="L3" s="709"/>
      <c r="X3" s="1"/>
      <c r="Y3" s="1"/>
      <c r="Z3" s="1"/>
      <c r="AA3" s="1"/>
    </row>
    <row r="4" spans="1:27" s="708" customFormat="1" ht="13" x14ac:dyDescent="0.3">
      <c r="A4" s="11" t="s">
        <v>490</v>
      </c>
      <c r="E4" s="33"/>
      <c r="F4" s="709"/>
      <c r="G4" s="709"/>
      <c r="H4" s="709"/>
      <c r="I4" s="709"/>
      <c r="J4" s="709"/>
      <c r="K4" s="709"/>
      <c r="L4" s="709"/>
      <c r="X4" s="1"/>
      <c r="Y4" s="1"/>
      <c r="Z4" s="1"/>
      <c r="AA4" s="1"/>
    </row>
    <row r="5" spans="1:27" s="708" customFormat="1" ht="13" x14ac:dyDescent="0.3">
      <c r="A5" s="11" t="s">
        <v>491</v>
      </c>
      <c r="E5" s="33"/>
      <c r="F5" s="709"/>
      <c r="G5" s="709"/>
      <c r="H5" s="709"/>
      <c r="I5" s="709"/>
      <c r="J5" s="709"/>
      <c r="K5" s="709"/>
      <c r="L5" s="709"/>
      <c r="X5" s="1"/>
      <c r="Y5" s="1"/>
      <c r="Z5" s="1"/>
      <c r="AA5" s="1"/>
    </row>
    <row r="6" spans="1:27" s="708" customFormat="1" ht="13" x14ac:dyDescent="0.3">
      <c r="A6" s="11" t="s">
        <v>492</v>
      </c>
      <c r="E6" s="33"/>
      <c r="F6" s="709"/>
      <c r="G6" s="709"/>
      <c r="H6" s="709"/>
      <c r="I6" s="709"/>
      <c r="J6" s="709"/>
      <c r="K6" s="709"/>
      <c r="L6" s="709"/>
      <c r="X6" s="1"/>
      <c r="Y6" s="1"/>
      <c r="Z6" s="1"/>
      <c r="AA6" s="1"/>
    </row>
    <row r="7" spans="1:27" s="708" customFormat="1" ht="13" x14ac:dyDescent="0.3">
      <c r="A7" s="11" t="s">
        <v>493</v>
      </c>
      <c r="E7" s="33"/>
      <c r="F7" s="709"/>
      <c r="G7" s="709"/>
      <c r="H7" s="709"/>
      <c r="I7" s="709"/>
      <c r="J7" s="709"/>
      <c r="K7" s="709"/>
      <c r="L7" s="709"/>
      <c r="X7" s="1"/>
      <c r="Y7" s="1"/>
      <c r="Z7" s="1"/>
      <c r="AA7" s="1"/>
    </row>
    <row r="8" spans="1:27" s="708" customFormat="1" ht="13" x14ac:dyDescent="0.3">
      <c r="A8" s="11" t="s">
        <v>494</v>
      </c>
      <c r="E8" s="33"/>
      <c r="F8" s="709"/>
      <c r="G8" s="709"/>
      <c r="H8" s="709"/>
      <c r="I8" s="709"/>
      <c r="J8" s="709"/>
      <c r="K8" s="709"/>
      <c r="L8" s="709"/>
    </row>
    <row r="9" spans="1:27" s="708" customFormat="1" ht="13" x14ac:dyDescent="0.3">
      <c r="A9" s="11"/>
      <c r="E9" s="33"/>
      <c r="F9" s="709"/>
      <c r="G9" s="709"/>
      <c r="H9" s="709"/>
      <c r="I9" s="709"/>
      <c r="J9" s="709"/>
      <c r="K9" s="709"/>
      <c r="L9" s="709"/>
    </row>
    <row r="10" spans="1:27" s="11" customFormat="1" ht="13" x14ac:dyDescent="0.25">
      <c r="A10" s="707" t="s">
        <v>674</v>
      </c>
      <c r="E10" s="33"/>
      <c r="F10" s="33"/>
      <c r="G10" s="33"/>
      <c r="H10" s="33"/>
      <c r="I10" s="33"/>
      <c r="J10" s="33"/>
      <c r="K10" s="33"/>
      <c r="L10" s="33"/>
    </row>
    <row r="11" spans="1:27" s="11" customFormat="1" ht="13" x14ac:dyDescent="0.25">
      <c r="A11" s="11" t="s">
        <v>675</v>
      </c>
      <c r="E11" s="33"/>
      <c r="F11" s="33"/>
      <c r="G11" s="33"/>
      <c r="H11" s="33"/>
      <c r="I11" s="33"/>
      <c r="J11" s="33"/>
      <c r="K11" s="33"/>
      <c r="L11" s="33"/>
    </row>
    <row r="12" spans="1:27" s="11" customFormat="1" ht="13" x14ac:dyDescent="0.25">
      <c r="A12" s="11" t="s">
        <v>676</v>
      </c>
      <c r="E12" s="33"/>
      <c r="F12" s="33"/>
      <c r="G12" s="33"/>
      <c r="H12" s="33"/>
      <c r="I12" s="33"/>
      <c r="J12" s="33"/>
      <c r="K12" s="33"/>
      <c r="L12" s="33"/>
    </row>
    <row r="13" spans="1:27" s="3" customFormat="1" ht="13" thickBot="1" x14ac:dyDescent="0.3">
      <c r="E13" s="5"/>
      <c r="F13" s="5"/>
      <c r="G13" s="5"/>
      <c r="H13" s="5"/>
      <c r="I13" s="5"/>
      <c r="J13" s="5"/>
      <c r="K13" s="5"/>
      <c r="L13" s="5"/>
      <c r="P13" s="26"/>
    </row>
    <row r="14" spans="1:27" s="710" customFormat="1" ht="20.149999999999999" customHeight="1" thickBot="1" x14ac:dyDescent="0.3">
      <c r="A14" s="884" t="s">
        <v>276</v>
      </c>
      <c r="B14" s="885"/>
      <c r="C14" s="885"/>
      <c r="D14" s="886"/>
      <c r="E14" s="790" t="s">
        <v>277</v>
      </c>
      <c r="F14" s="913" t="s">
        <v>278</v>
      </c>
      <c r="G14" s="914"/>
      <c r="H14" s="914"/>
      <c r="I14" s="914"/>
      <c r="J14" s="914"/>
      <c r="K14" s="914"/>
      <c r="L14" s="915"/>
      <c r="M14" s="954" t="s">
        <v>58</v>
      </c>
      <c r="N14" s="956" t="s">
        <v>59</v>
      </c>
      <c r="O14" s="881" t="s">
        <v>323</v>
      </c>
      <c r="P14" s="882"/>
      <c r="Q14" s="882"/>
      <c r="R14" s="883"/>
    </row>
    <row r="15" spans="1:27" s="35" customFormat="1" ht="39.5" thickBot="1" x14ac:dyDescent="0.3">
      <c r="A15" s="619" t="s">
        <v>41</v>
      </c>
      <c r="B15" s="620" t="s">
        <v>499</v>
      </c>
      <c r="C15" s="620" t="s">
        <v>43</v>
      </c>
      <c r="D15" s="622" t="s">
        <v>46</v>
      </c>
      <c r="E15" s="751" t="s">
        <v>282</v>
      </c>
      <c r="F15" s="619" t="s">
        <v>283</v>
      </c>
      <c r="G15" s="620" t="s">
        <v>284</v>
      </c>
      <c r="H15" s="620" t="s">
        <v>327</v>
      </c>
      <c r="I15" s="620" t="s">
        <v>329</v>
      </c>
      <c r="J15" s="620" t="s">
        <v>330</v>
      </c>
      <c r="K15" s="620" t="s">
        <v>509</v>
      </c>
      <c r="L15" s="622" t="s">
        <v>295</v>
      </c>
      <c r="M15" s="955"/>
      <c r="N15" s="957"/>
      <c r="O15" s="799" t="s">
        <v>42</v>
      </c>
      <c r="P15" s="796" t="s">
        <v>296</v>
      </c>
      <c r="Q15" s="797" t="s">
        <v>297</v>
      </c>
      <c r="R15" s="800" t="s">
        <v>298</v>
      </c>
    </row>
    <row r="16" spans="1:27" s="713" customFormat="1" ht="87" customHeight="1" thickBot="1" x14ac:dyDescent="0.3">
      <c r="A16" s="623" t="s">
        <v>60</v>
      </c>
      <c r="B16" s="625" t="s">
        <v>677</v>
      </c>
      <c r="C16" s="625" t="s">
        <v>62</v>
      </c>
      <c r="D16" s="657" t="s">
        <v>678</v>
      </c>
      <c r="E16" s="804" t="s">
        <v>65</v>
      </c>
      <c r="F16" s="777" t="s">
        <v>679</v>
      </c>
      <c r="G16" s="778" t="s">
        <v>680</v>
      </c>
      <c r="H16" s="778" t="s">
        <v>681</v>
      </c>
      <c r="I16" s="778" t="s">
        <v>682</v>
      </c>
      <c r="J16" s="778" t="s">
        <v>683</v>
      </c>
      <c r="K16" s="778" t="s">
        <v>684</v>
      </c>
      <c r="L16" s="791" t="s">
        <v>314</v>
      </c>
      <c r="M16" s="663" t="s">
        <v>68</v>
      </c>
      <c r="N16" s="712"/>
      <c r="O16" s="801"/>
      <c r="P16" s="798" t="s">
        <v>315</v>
      </c>
      <c r="Q16" s="798" t="s">
        <v>316</v>
      </c>
      <c r="R16" s="802" t="s">
        <v>352</v>
      </c>
    </row>
    <row r="17" spans="1:276" s="90" customFormat="1" ht="20.149999999999999" customHeight="1" x14ac:dyDescent="0.25">
      <c r="A17" s="146"/>
      <c r="B17" s="503"/>
      <c r="C17" s="490"/>
      <c r="D17" s="277"/>
      <c r="E17" s="832"/>
      <c r="F17" s="166"/>
      <c r="G17" s="490"/>
      <c r="H17" s="188"/>
      <c r="I17" s="188"/>
      <c r="J17" s="188"/>
      <c r="K17" s="490"/>
      <c r="L17" s="435"/>
      <c r="M17" s="795"/>
      <c r="N17" s="792"/>
      <c r="O17" s="801"/>
      <c r="P17" s="296"/>
      <c r="Q17" s="296"/>
      <c r="R17" s="653"/>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c r="IW17" s="5"/>
      <c r="IX17" s="5"/>
      <c r="IY17" s="5"/>
      <c r="IZ17" s="5"/>
      <c r="JA17" s="5"/>
      <c r="JB17" s="5"/>
      <c r="JC17" s="5"/>
      <c r="JD17" s="5"/>
      <c r="JE17" s="5"/>
      <c r="JF17" s="5"/>
      <c r="JG17" s="5"/>
      <c r="JH17" s="5"/>
      <c r="JI17" s="5"/>
      <c r="JJ17" s="5"/>
      <c r="JK17" s="5"/>
      <c r="JL17" s="5"/>
      <c r="JM17" s="5"/>
      <c r="JN17" s="5"/>
      <c r="JO17" s="5"/>
      <c r="JP17" s="408"/>
    </row>
    <row r="18" spans="1:276" s="90" customFormat="1" ht="20.149999999999999" customHeight="1" x14ac:dyDescent="0.25">
      <c r="A18" s="146"/>
      <c r="B18" s="504"/>
      <c r="C18" s="491"/>
      <c r="D18" s="266"/>
      <c r="E18" s="833"/>
      <c r="F18" s="168"/>
      <c r="G18" s="491"/>
      <c r="H18" s="194"/>
      <c r="I18" s="194"/>
      <c r="J18" s="194"/>
      <c r="K18" s="491"/>
      <c r="L18" s="437"/>
      <c r="M18" s="570"/>
      <c r="N18" s="793"/>
      <c r="O18" s="801"/>
      <c r="P18" s="296"/>
      <c r="Q18" s="296"/>
      <c r="R18" s="653"/>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408"/>
    </row>
    <row r="19" spans="1:276" s="90" customFormat="1" ht="20.149999999999999" customHeight="1" x14ac:dyDescent="0.25">
      <c r="A19" s="146"/>
      <c r="B19" s="504"/>
      <c r="C19" s="491"/>
      <c r="D19" s="266"/>
      <c r="E19" s="833"/>
      <c r="F19" s="168"/>
      <c r="G19" s="491"/>
      <c r="H19" s="194"/>
      <c r="I19" s="194"/>
      <c r="J19" s="194"/>
      <c r="K19" s="491"/>
      <c r="L19" s="437"/>
      <c r="M19" s="570"/>
      <c r="N19" s="644"/>
      <c r="O19" s="801"/>
      <c r="P19" s="296"/>
      <c r="Q19" s="296"/>
      <c r="R19" s="653"/>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408"/>
    </row>
    <row r="20" spans="1:276" s="92" customFormat="1" ht="20.149999999999999" customHeight="1" x14ac:dyDescent="0.25">
      <c r="A20" s="149"/>
      <c r="B20" s="504"/>
      <c r="C20" s="491"/>
      <c r="D20" s="266"/>
      <c r="E20" s="833"/>
      <c r="F20" s="168"/>
      <c r="G20" s="491"/>
      <c r="H20" s="194"/>
      <c r="I20" s="194"/>
      <c r="J20" s="194"/>
      <c r="K20" s="491"/>
      <c r="L20" s="437"/>
      <c r="M20" s="570"/>
      <c r="N20" s="644"/>
      <c r="O20" s="801"/>
      <c r="P20" s="296"/>
      <c r="Q20" s="296"/>
      <c r="R20" s="653"/>
      <c r="S20" s="130"/>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c r="DK20" s="33"/>
      <c r="DL20" s="33"/>
      <c r="DM20" s="33"/>
      <c r="DN20" s="33"/>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c r="EM20" s="33"/>
      <c r="EN20" s="33"/>
      <c r="EO20" s="33"/>
      <c r="EP20" s="33"/>
      <c r="EQ20" s="33"/>
      <c r="ER20" s="33"/>
      <c r="ES20" s="33"/>
      <c r="ET20" s="33"/>
      <c r="EU20" s="33"/>
      <c r="EV20" s="33"/>
      <c r="EW20" s="33"/>
      <c r="EX20" s="33"/>
      <c r="EY20" s="33"/>
      <c r="EZ20" s="33"/>
      <c r="FA20" s="33"/>
      <c r="FB20" s="33"/>
      <c r="FC20" s="33"/>
      <c r="FD20" s="33"/>
      <c r="FE20" s="33"/>
      <c r="FF20" s="33"/>
      <c r="FG20" s="33"/>
      <c r="FH20" s="33"/>
      <c r="FI20" s="33"/>
      <c r="FJ20" s="33"/>
      <c r="FK20" s="33"/>
      <c r="FL20" s="33"/>
      <c r="FM20" s="33"/>
      <c r="FN20" s="33"/>
      <c r="FO20" s="33"/>
      <c r="FP20" s="33"/>
      <c r="FQ20" s="33"/>
      <c r="FR20" s="33"/>
      <c r="FS20" s="33"/>
      <c r="FT20" s="33"/>
      <c r="FU20" s="33"/>
      <c r="FV20" s="33"/>
      <c r="FW20" s="33"/>
      <c r="FX20" s="33"/>
      <c r="FY20" s="33"/>
      <c r="FZ20" s="33"/>
      <c r="GA20" s="33"/>
      <c r="GB20" s="33"/>
      <c r="GC20" s="33"/>
      <c r="GD20" s="33"/>
      <c r="GE20" s="33"/>
      <c r="GF20" s="33"/>
      <c r="GG20" s="33"/>
      <c r="GH20" s="33"/>
      <c r="GI20" s="33"/>
      <c r="GJ20" s="33"/>
      <c r="GK20" s="33"/>
      <c r="GL20" s="33"/>
      <c r="GM20" s="33"/>
      <c r="GN20" s="33"/>
      <c r="GO20" s="33"/>
      <c r="GP20" s="33"/>
      <c r="GQ20" s="33"/>
      <c r="GR20" s="33"/>
      <c r="GS20" s="33"/>
      <c r="GT20" s="33"/>
      <c r="GU20" s="33"/>
      <c r="GV20" s="33"/>
      <c r="GW20" s="33"/>
      <c r="GX20" s="33"/>
      <c r="GY20" s="33"/>
      <c r="GZ20" s="33"/>
      <c r="HA20" s="33"/>
      <c r="HB20" s="33"/>
      <c r="HC20" s="33"/>
      <c r="HD20" s="33"/>
      <c r="HE20" s="33"/>
      <c r="HF20" s="33"/>
      <c r="HG20" s="33"/>
      <c r="HH20" s="33"/>
      <c r="HI20" s="33"/>
      <c r="HJ20" s="33"/>
      <c r="HK20" s="33"/>
      <c r="HL20" s="33"/>
      <c r="HM20" s="33"/>
      <c r="HN20" s="33"/>
      <c r="HO20" s="33"/>
      <c r="HP20" s="33"/>
      <c r="HQ20" s="33"/>
      <c r="HR20" s="33"/>
      <c r="HS20" s="33"/>
      <c r="HT20" s="33"/>
      <c r="HU20" s="33"/>
      <c r="HV20" s="33"/>
      <c r="HW20" s="33"/>
      <c r="HX20" s="33"/>
      <c r="HY20" s="33"/>
      <c r="HZ20" s="33"/>
      <c r="IA20" s="33"/>
      <c r="IB20" s="33"/>
      <c r="IC20" s="33"/>
      <c r="ID20" s="33"/>
      <c r="IE20" s="33"/>
      <c r="IF20" s="33"/>
      <c r="IG20" s="33"/>
      <c r="IH20" s="33"/>
      <c r="II20" s="33"/>
      <c r="IJ20" s="33"/>
      <c r="IK20" s="33"/>
      <c r="IL20" s="33"/>
      <c r="IM20" s="33"/>
      <c r="IN20" s="33"/>
      <c r="IO20" s="33"/>
      <c r="IP20" s="33"/>
      <c r="IQ20" s="33"/>
      <c r="IR20" s="33"/>
      <c r="IS20" s="33"/>
      <c r="IT20" s="33"/>
      <c r="IU20" s="33"/>
      <c r="IV20" s="33"/>
      <c r="IW20" s="33"/>
      <c r="IX20" s="33"/>
      <c r="IY20" s="33"/>
      <c r="IZ20" s="33"/>
      <c r="JA20" s="33"/>
      <c r="JB20" s="33"/>
      <c r="JC20" s="33"/>
      <c r="JD20" s="33"/>
      <c r="JE20" s="33"/>
      <c r="JF20" s="33"/>
      <c r="JG20" s="33"/>
      <c r="JH20" s="33"/>
      <c r="JI20" s="33"/>
      <c r="JJ20" s="33"/>
      <c r="JK20" s="33"/>
      <c r="JL20" s="33"/>
      <c r="JM20" s="33"/>
      <c r="JN20" s="33"/>
      <c r="JO20" s="33"/>
      <c r="JP20" s="409"/>
    </row>
    <row r="21" spans="1:276" s="90" customFormat="1" ht="20.149999999999999" customHeight="1" x14ac:dyDescent="0.25">
      <c r="A21" s="149"/>
      <c r="B21" s="504"/>
      <c r="C21" s="491"/>
      <c r="D21" s="266"/>
      <c r="E21" s="833"/>
      <c r="F21" s="168"/>
      <c r="G21" s="491"/>
      <c r="H21" s="194"/>
      <c r="I21" s="194"/>
      <c r="J21" s="194"/>
      <c r="K21" s="491"/>
      <c r="L21" s="437"/>
      <c r="M21" s="570"/>
      <c r="N21" s="794"/>
      <c r="O21" s="801"/>
      <c r="P21" s="296"/>
      <c r="Q21" s="296"/>
      <c r="R21" s="653"/>
      <c r="S21" s="12"/>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408"/>
    </row>
    <row r="22" spans="1:276" s="90" customFormat="1" ht="20.149999999999999" customHeight="1" x14ac:dyDescent="0.25">
      <c r="A22" s="149"/>
      <c r="B22" s="504"/>
      <c r="C22" s="491"/>
      <c r="D22" s="266"/>
      <c r="E22" s="833"/>
      <c r="F22" s="168"/>
      <c r="G22" s="491"/>
      <c r="H22" s="194"/>
      <c r="I22" s="194"/>
      <c r="J22" s="194"/>
      <c r="K22" s="491"/>
      <c r="L22" s="437"/>
      <c r="M22" s="570"/>
      <c r="N22" s="644"/>
      <c r="O22" s="801"/>
      <c r="P22" s="296"/>
      <c r="Q22" s="296"/>
      <c r="R22" s="653"/>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408"/>
    </row>
    <row r="23" spans="1:276" s="92" customFormat="1" ht="20.149999999999999" customHeight="1" thickBot="1" x14ac:dyDescent="0.3">
      <c r="A23" s="152"/>
      <c r="B23" s="505"/>
      <c r="C23" s="492"/>
      <c r="D23" s="267"/>
      <c r="E23" s="834"/>
      <c r="F23" s="170"/>
      <c r="G23" s="492"/>
      <c r="H23" s="195"/>
      <c r="I23" s="195"/>
      <c r="J23" s="195"/>
      <c r="K23" s="492"/>
      <c r="L23" s="439"/>
      <c r="M23" s="403"/>
      <c r="N23" s="645"/>
      <c r="O23" s="803"/>
      <c r="P23" s="655"/>
      <c r="Q23" s="678"/>
      <c r="R23" s="679"/>
      <c r="S23" s="130"/>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c r="GH23" s="33"/>
      <c r="GI23" s="33"/>
      <c r="GJ23" s="33"/>
      <c r="GK23" s="33"/>
      <c r="GL23" s="33"/>
      <c r="GM23" s="33"/>
      <c r="GN23" s="33"/>
      <c r="GO23" s="33"/>
      <c r="GP23" s="33"/>
      <c r="GQ23" s="33"/>
      <c r="GR23" s="33"/>
      <c r="GS23" s="33"/>
      <c r="GT23" s="33"/>
      <c r="GU23" s="33"/>
      <c r="GV23" s="33"/>
      <c r="GW23" s="33"/>
      <c r="GX23" s="33"/>
      <c r="GY23" s="33"/>
      <c r="GZ23" s="33"/>
      <c r="HA23" s="33"/>
      <c r="HB23" s="33"/>
      <c r="HC23" s="33"/>
      <c r="HD23" s="33"/>
      <c r="HE23" s="33"/>
      <c r="HF23" s="33"/>
      <c r="HG23" s="33"/>
      <c r="HH23" s="33"/>
      <c r="HI23" s="33"/>
      <c r="HJ23" s="33"/>
      <c r="HK23" s="33"/>
      <c r="HL23" s="33"/>
      <c r="HM23" s="33"/>
      <c r="HN23" s="33"/>
      <c r="HO23" s="33"/>
      <c r="HP23" s="33"/>
      <c r="HQ23" s="33"/>
      <c r="HR23" s="33"/>
      <c r="HS23" s="33"/>
      <c r="HT23" s="33"/>
      <c r="HU23" s="33"/>
      <c r="HV23" s="33"/>
      <c r="HW23" s="33"/>
      <c r="HX23" s="33"/>
      <c r="HY23" s="33"/>
      <c r="HZ23" s="33"/>
      <c r="IA23" s="33"/>
      <c r="IB23" s="33"/>
      <c r="IC23" s="33"/>
      <c r="ID23" s="33"/>
      <c r="IE23" s="33"/>
      <c r="IF23" s="33"/>
      <c r="IG23" s="33"/>
      <c r="IH23" s="33"/>
      <c r="II23" s="33"/>
      <c r="IJ23" s="33"/>
      <c r="IK23" s="33"/>
      <c r="IL23" s="33"/>
      <c r="IM23" s="33"/>
      <c r="IN23" s="33"/>
      <c r="IO23" s="33"/>
      <c r="IP23" s="33"/>
      <c r="IQ23" s="33"/>
      <c r="IR23" s="33"/>
      <c r="IS23" s="33"/>
      <c r="IT23" s="33"/>
      <c r="IU23" s="33"/>
      <c r="IV23" s="33"/>
      <c r="IW23" s="33"/>
      <c r="IX23" s="33"/>
      <c r="IY23" s="33"/>
      <c r="IZ23" s="33"/>
      <c r="JA23" s="33"/>
      <c r="JB23" s="33"/>
      <c r="JC23" s="33"/>
      <c r="JD23" s="33"/>
      <c r="JE23" s="33"/>
      <c r="JF23" s="33"/>
      <c r="JG23" s="33"/>
      <c r="JH23" s="33"/>
      <c r="JI23" s="33"/>
      <c r="JJ23" s="33"/>
      <c r="JK23" s="33"/>
      <c r="JL23" s="33"/>
      <c r="JM23" s="33"/>
      <c r="JN23" s="33"/>
      <c r="JO23" s="33"/>
      <c r="JP23" s="409"/>
    </row>
    <row r="24" spans="1:276" s="33" customFormat="1" ht="16.5" customHeight="1" x14ac:dyDescent="0.25">
      <c r="A24" s="700"/>
      <c r="B24" s="700"/>
      <c r="C24" s="700"/>
      <c r="D24" s="714"/>
      <c r="E24" s="702"/>
      <c r="F24" s="700"/>
      <c r="G24" s="700"/>
      <c r="H24" s="700"/>
      <c r="I24" s="700"/>
      <c r="J24" s="703"/>
      <c r="K24" s="703"/>
      <c r="L24" s="703"/>
      <c r="M24" s="700"/>
      <c r="N24" s="702"/>
      <c r="O24" s="704"/>
      <c r="P24" s="42"/>
      <c r="Q24" s="42"/>
      <c r="R24" s="42"/>
      <c r="S24" s="42"/>
    </row>
    <row r="25" spans="1:276" x14ac:dyDescent="0.35">
      <c r="A25" s="41" t="s">
        <v>69</v>
      </c>
      <c r="B25" s="41"/>
      <c r="C25" s="41"/>
      <c r="D25" s="3"/>
      <c r="E25" s="5"/>
    </row>
    <row r="26" spans="1:276" ht="30" customHeight="1" x14ac:dyDescent="0.35">
      <c r="A26" s="868" t="s">
        <v>70</v>
      </c>
      <c r="B26" s="868"/>
      <c r="C26" s="868"/>
      <c r="D26" s="868"/>
      <c r="E26" s="868"/>
      <c r="F26" s="615"/>
      <c r="G26" s="615"/>
      <c r="H26" s="615"/>
      <c r="I26" s="615"/>
      <c r="J26" s="615"/>
      <c r="K26" s="615"/>
      <c r="L26" s="615"/>
    </row>
    <row r="27" spans="1:276" ht="70.5" customHeight="1" x14ac:dyDescent="0.35">
      <c r="A27" s="388" t="s">
        <v>71</v>
      </c>
      <c r="B27" s="868" t="s">
        <v>72</v>
      </c>
      <c r="C27" s="868"/>
      <c r="D27" s="868"/>
      <c r="E27" s="868"/>
    </row>
    <row r="28" spans="1:276" ht="48" customHeight="1" x14ac:dyDescent="0.35">
      <c r="A28" s="3"/>
      <c r="B28" s="868" t="s">
        <v>73</v>
      </c>
      <c r="C28" s="868"/>
      <c r="D28" s="868"/>
      <c r="E28" s="868"/>
    </row>
    <row r="29" spans="1:276" ht="20.149999999999999" customHeight="1" thickBot="1" x14ac:dyDescent="0.4">
      <c r="A29" s="71"/>
      <c r="B29" s="960" t="s">
        <v>74</v>
      </c>
      <c r="C29" s="961"/>
      <c r="D29" s="961"/>
      <c r="E29" s="961"/>
    </row>
    <row r="30" spans="1:276" ht="20.149999999999999" customHeight="1" x14ac:dyDescent="0.35">
      <c r="A30" s="295"/>
      <c r="B30" s="958" t="s">
        <v>319</v>
      </c>
      <c r="C30" s="959"/>
      <c r="D30" s="959"/>
      <c r="E30" s="959"/>
      <c r="U30" s="607" t="s">
        <v>685</v>
      </c>
      <c r="W30" s="607" t="s">
        <v>686</v>
      </c>
    </row>
    <row r="31" spans="1:276" x14ac:dyDescent="0.35">
      <c r="U31" s="608" t="s">
        <v>687</v>
      </c>
      <c r="W31" s="608" t="s">
        <v>688</v>
      </c>
    </row>
    <row r="32" spans="1:276" x14ac:dyDescent="0.35">
      <c r="U32" s="608" t="s">
        <v>689</v>
      </c>
      <c r="W32" s="608" t="s">
        <v>690</v>
      </c>
    </row>
    <row r="33" spans="21:23" ht="46.5" x14ac:dyDescent="0.35">
      <c r="U33" s="608" t="s">
        <v>691</v>
      </c>
      <c r="W33" s="608" t="s">
        <v>692</v>
      </c>
    </row>
    <row r="34" spans="21:23" ht="46.5" x14ac:dyDescent="0.35">
      <c r="U34" s="608" t="s">
        <v>693</v>
      </c>
      <c r="W34" s="608" t="s">
        <v>694</v>
      </c>
    </row>
    <row r="35" spans="21:23" ht="62.5" thickBot="1" x14ac:dyDescent="0.4">
      <c r="U35" s="609" t="s">
        <v>695</v>
      </c>
      <c r="W35" s="608" t="s">
        <v>696</v>
      </c>
    </row>
    <row r="36" spans="21:23" ht="16" thickBot="1" x14ac:dyDescent="0.4">
      <c r="W36" s="608" t="s">
        <v>697</v>
      </c>
    </row>
    <row r="37" spans="21:23" x14ac:dyDescent="0.35">
      <c r="U37" s="607" t="s">
        <v>698</v>
      </c>
      <c r="W37" s="608" t="s">
        <v>699</v>
      </c>
    </row>
    <row r="38" spans="21:23" x14ac:dyDescent="0.35">
      <c r="U38" s="608" t="s">
        <v>700</v>
      </c>
      <c r="W38" s="608" t="s">
        <v>701</v>
      </c>
    </row>
    <row r="39" spans="21:23" ht="16" thickBot="1" x14ac:dyDescent="0.4">
      <c r="U39" s="609" t="s">
        <v>702</v>
      </c>
      <c r="W39" s="609" t="s">
        <v>703</v>
      </c>
    </row>
    <row r="40" spans="21:23" ht="16" thickBot="1" x14ac:dyDescent="0.4"/>
    <row r="41" spans="21:23" ht="31" x14ac:dyDescent="0.35">
      <c r="U41" s="607" t="s">
        <v>704</v>
      </c>
      <c r="W41" s="607" t="s">
        <v>705</v>
      </c>
    </row>
    <row r="42" spans="21:23" ht="46.5" x14ac:dyDescent="0.35">
      <c r="U42" s="608" t="s">
        <v>706</v>
      </c>
      <c r="W42" s="608" t="s">
        <v>707</v>
      </c>
    </row>
    <row r="43" spans="21:23" ht="31" x14ac:dyDescent="0.35">
      <c r="U43" s="608" t="s">
        <v>708</v>
      </c>
      <c r="W43" s="608" t="s">
        <v>709</v>
      </c>
    </row>
    <row r="44" spans="21:23" ht="46.5" x14ac:dyDescent="0.35">
      <c r="U44" s="608" t="s">
        <v>710</v>
      </c>
      <c r="W44" s="608" t="s">
        <v>711</v>
      </c>
    </row>
    <row r="45" spans="21:23" ht="31" x14ac:dyDescent="0.35">
      <c r="U45" s="608" t="s">
        <v>712</v>
      </c>
      <c r="W45" s="608" t="s">
        <v>713</v>
      </c>
    </row>
    <row r="46" spans="21:23" ht="31" x14ac:dyDescent="0.35">
      <c r="U46" s="608" t="s">
        <v>714</v>
      </c>
      <c r="W46" s="608" t="s">
        <v>715</v>
      </c>
    </row>
    <row r="47" spans="21:23" ht="31" x14ac:dyDescent="0.35">
      <c r="U47" s="608" t="s">
        <v>716</v>
      </c>
      <c r="W47" s="608" t="s">
        <v>717</v>
      </c>
    </row>
    <row r="48" spans="21:23" ht="31" x14ac:dyDescent="0.35">
      <c r="U48" s="608" t="s">
        <v>718</v>
      </c>
      <c r="W48" s="608" t="s">
        <v>719</v>
      </c>
    </row>
    <row r="49" spans="21:24" x14ac:dyDescent="0.35">
      <c r="U49" s="608" t="s">
        <v>720</v>
      </c>
      <c r="W49" s="608" t="s">
        <v>721</v>
      </c>
    </row>
    <row r="50" spans="21:24" x14ac:dyDescent="0.35">
      <c r="U50" s="608" t="s">
        <v>722</v>
      </c>
      <c r="W50" s="608" t="s">
        <v>723</v>
      </c>
    </row>
    <row r="51" spans="21:24" ht="31" x14ac:dyDescent="0.35">
      <c r="U51" s="608" t="s">
        <v>724</v>
      </c>
      <c r="W51" s="608" t="s">
        <v>725</v>
      </c>
    </row>
    <row r="52" spans="21:24" ht="16" thickBot="1" x14ac:dyDescent="0.4">
      <c r="U52" s="608" t="s">
        <v>726</v>
      </c>
      <c r="W52" s="609" t="s">
        <v>727</v>
      </c>
    </row>
    <row r="53" spans="21:24" x14ac:dyDescent="0.35">
      <c r="U53" s="608" t="s">
        <v>728</v>
      </c>
    </row>
    <row r="54" spans="21:24" ht="46.5" x14ac:dyDescent="0.35">
      <c r="U54" s="608" t="s">
        <v>729</v>
      </c>
      <c r="W54" s="642" t="s">
        <v>730</v>
      </c>
    </row>
    <row r="55" spans="21:24" ht="31" x14ac:dyDescent="0.35">
      <c r="U55" s="608" t="s">
        <v>731</v>
      </c>
      <c r="W55" s="642" t="s">
        <v>732</v>
      </c>
    </row>
    <row r="56" spans="21:24" x14ac:dyDescent="0.35">
      <c r="U56" s="608" t="s">
        <v>733</v>
      </c>
      <c r="W56" s="642" t="s">
        <v>734</v>
      </c>
    </row>
    <row r="57" spans="21:24" ht="31.5" thickBot="1" x14ac:dyDescent="0.4">
      <c r="U57" s="609" t="s">
        <v>735</v>
      </c>
    </row>
    <row r="58" spans="21:24" ht="16" thickBot="1" x14ac:dyDescent="0.4"/>
    <row r="59" spans="21:24" x14ac:dyDescent="0.35">
      <c r="U59" s="607" t="s">
        <v>736</v>
      </c>
      <c r="W59" s="615" t="s">
        <v>737</v>
      </c>
      <c r="X59" s="615" t="s">
        <v>738</v>
      </c>
    </row>
    <row r="60" spans="21:24" x14ac:dyDescent="0.35">
      <c r="U60" s="608" t="s">
        <v>739</v>
      </c>
      <c r="W60" s="615" t="s">
        <v>740</v>
      </c>
      <c r="X60" s="615" t="s">
        <v>741</v>
      </c>
    </row>
    <row r="61" spans="21:24" ht="31" x14ac:dyDescent="0.35">
      <c r="U61" s="608" t="s">
        <v>742</v>
      </c>
      <c r="W61" s="615" t="s">
        <v>743</v>
      </c>
      <c r="X61" s="615" t="s">
        <v>744</v>
      </c>
    </row>
    <row r="62" spans="21:24" ht="31" x14ac:dyDescent="0.35">
      <c r="U62" s="608" t="s">
        <v>745</v>
      </c>
      <c r="X62" s="615" t="s">
        <v>746</v>
      </c>
    </row>
    <row r="63" spans="21:24" ht="46.5" x14ac:dyDescent="0.35">
      <c r="U63" s="608" t="s">
        <v>747</v>
      </c>
      <c r="X63" s="615" t="s">
        <v>737</v>
      </c>
    </row>
    <row r="64" spans="21:24" ht="31" x14ac:dyDescent="0.35">
      <c r="U64" s="608" t="s">
        <v>748</v>
      </c>
    </row>
    <row r="65" spans="21:21" ht="31" x14ac:dyDescent="0.35">
      <c r="U65" s="608" t="s">
        <v>749</v>
      </c>
    </row>
    <row r="66" spans="21:21" ht="31" x14ac:dyDescent="0.35">
      <c r="U66" s="608" t="s">
        <v>750</v>
      </c>
    </row>
    <row r="67" spans="21:21" ht="31" x14ac:dyDescent="0.35">
      <c r="U67" s="608" t="s">
        <v>751</v>
      </c>
    </row>
    <row r="68" spans="21:21" ht="31" x14ac:dyDescent="0.35">
      <c r="U68" s="608" t="s">
        <v>752</v>
      </c>
    </row>
    <row r="69" spans="21:21" ht="31" x14ac:dyDescent="0.35">
      <c r="U69" s="608" t="s">
        <v>753</v>
      </c>
    </row>
    <row r="70" spans="21:21" ht="16" thickBot="1" x14ac:dyDescent="0.4">
      <c r="U70" s="609" t="s">
        <v>754</v>
      </c>
    </row>
  </sheetData>
  <sheetProtection algorithmName="SHA-512" hashValue="ew3Du6vBDrCoC8TlkGxdeUQzUaGUVpq+lk1Q/GdF0ySR10E1ZeF9Krqr2XqKlHCtoty1cq8nVrBX1VkYvQZ5Bg==" saltValue="osqq9CtrgVozK72LeAWlLQ==" spinCount="100000" sheet="1" insertRows="0" insertHyperlinks="0"/>
  <mergeCells count="10">
    <mergeCell ref="M14:M15"/>
    <mergeCell ref="N14:N15"/>
    <mergeCell ref="O14:R14"/>
    <mergeCell ref="F14:L14"/>
    <mergeCell ref="B30:E30"/>
    <mergeCell ref="A14:D14"/>
    <mergeCell ref="A26:E26"/>
    <mergeCell ref="B27:E27"/>
    <mergeCell ref="B28:E28"/>
    <mergeCell ref="B29:E29"/>
  </mergeCells>
  <dataValidations count="17">
    <dataValidation type="list" allowBlank="1" showInputMessage="1" showErrorMessage="1" promptTitle="Time to Level 2 Inspection" prompt="Walls do not require routine Level 2 inspections. From new set the date to coincide with construction date, condition to default 3 and time to next Level 2 reactive. If construction date unknown set to registration or data review date." sqref="M24" xr:uid="{77D5A3BE-1D5B-4839-9B3D-CEF9A1294572}">
      <formula1>RW_Inspect</formula1>
    </dataValidation>
    <dataValidation type="list" allowBlank="1" showErrorMessage="1" promptTitle="Asset Sub-class" prompt="The asset sub-class after Retaining Wall and Sea &amp; River Wall." sqref="B24" xr:uid="{2FD6CE32-58FD-469E-A3DB-D66366E1AAE6}">
      <formula1>$U$30:$U$35</formula1>
    </dataValidation>
    <dataValidation type="list" allowBlank="1" showInputMessage="1" showErrorMessage="1" sqref="C24" xr:uid="{9009DD7D-0E46-4FC3-864E-AF92A312C809}">
      <formula1>$U$37:$U$39</formula1>
    </dataValidation>
    <dataValidation type="list" allowBlank="1" showInputMessage="1" showErrorMessage="1" promptTitle="Asset Owner" prompt="Owner of the asset" sqref="F24" xr:uid="{759B6EF9-71F3-448E-A164-E7D24559B25D}">
      <formula1>$U$41:$U$57</formula1>
    </dataValidation>
    <dataValidation type="list" allowBlank="1" showInputMessage="1" showErrorMessage="1" promptTitle="Wall Structure Type" prompt="Wall type" sqref="G24" xr:uid="{A3586695-5E5C-4A22-BEA8-E0B2F8F50B4A}">
      <formula1>$W$30:$W$39</formula1>
    </dataValidation>
    <dataValidation type="list" allowBlank="1" showInputMessage="1" showErrorMessage="1" promptTitle="Wall Structure Material Type" prompt="Wall Material Type" sqref="H24" xr:uid="{3B918759-0579-4BA4-A938-0C578B146637}">
      <formula1>$W$41:$W$52</formula1>
    </dataValidation>
    <dataValidation type="list" allowBlank="1" showInputMessage="1" showErrorMessage="1" promptTitle="M&amp;E/Cathodic Protection" prompt="Is M&amp;E or CP system Installed/attached to this structure." sqref="I24" xr:uid="{F0767129-317F-4A5E-B5FF-B097113C6B74}">
      <formula1>$W$54:$W$56</formula1>
    </dataValidation>
    <dataValidation type="list" allowBlank="1" showInputMessage="1" showErrorMessage="1" sqref="R24" xr:uid="{EB330389-F8D1-45C7-AD47-E39F17BBC012}">
      <formula1>$W$59:$W$61</formula1>
    </dataValidation>
    <dataValidation type="list" allowBlank="1" showInputMessage="1" showErrorMessage="1" sqref="S24" xr:uid="{4A827589-579D-4589-981D-4A468E91E778}">
      <formula1>$X$59:$X$63</formula1>
    </dataValidation>
    <dataValidation type="list" allowBlank="1" showInputMessage="1" showErrorMessage="1" sqref="R17:R23" xr:uid="{F9972E90-BCA4-4A2A-BABB-BF9EB75A1C25}">
      <formula1>RW_BCC_Ass_Manager</formula1>
    </dataValidation>
    <dataValidation type="list" allowBlank="1" showInputMessage="1" showErrorMessage="1" sqref="C17:C23" xr:uid="{7D7F031F-F881-49D7-A967-C603A5A05717}">
      <formula1>RW_Ass_Stat</formula1>
    </dataValidation>
    <dataValidation type="list" allowBlank="1" showErrorMessage="1" promptTitle="Asset Sub-class" prompt="The asset sub-class after Retaining Wall and Sea &amp; River Wall." sqref="B17:B23" xr:uid="{3BFC4476-D00F-4F37-A5AF-C5A1D21B7276}">
      <formula1>RW_SRWSubAssCl</formula1>
    </dataValidation>
    <dataValidation allowBlank="1" showInputMessage="1" showErrorMessage="1" promptTitle="Rail" prompt="Is Rail or Fence presnet?" sqref="N24 L17:L23" xr:uid="{49B51822-A7B1-49AD-8277-B3872F798644}"/>
    <dataValidation type="list" allowBlank="1" showErrorMessage="1" promptTitle="Asset Owner" prompt="Owner of the asset" sqref="E17:E23" xr:uid="{1BCCD41B-5B92-4B90-8485-5BBB785B9F92}">
      <formula1>RW_Ass_Own</formula1>
    </dataValidation>
    <dataValidation type="list" allowBlank="1" showErrorMessage="1" promptTitle="Wall Structure Type" prompt="Wall type" sqref="F17:F23" xr:uid="{D5C4449D-ADA5-4AC0-BC5E-4BB72E3624E8}">
      <formula1>RW_Struct_type</formula1>
    </dataValidation>
    <dataValidation type="list" allowBlank="1" showErrorMessage="1" promptTitle="Wall Structure Material Type" prompt="Wall Material Type" sqref="G17:G23" xr:uid="{F7661285-0EDD-4159-8CE7-C20FB10B4269}">
      <formula1>RW_Struct_Mat</formula1>
    </dataValidation>
    <dataValidation type="list" allowBlank="1" showErrorMessage="1" promptTitle="Main Retained Land Use" prompt="Select the main land use carried by the structure from the drop down list." sqref="K17:K23" xr:uid="{5287656F-6A08-4D5D-BE04-5B6233091FA5}">
      <formula1>RW_RetaihLand</formula1>
    </dataValidation>
  </dataValidations>
  <pageMargins left="0.7" right="0.7" top="0.75" bottom="0.75" header="0.3" footer="0.3"/>
  <headerFooter>
    <oddFooter>&amp;C_x000D_&amp;1#&amp;"Arial"&amp;10&amp;KFF0000 SECURITY LABEL: OFFICIAL</oddFooter>
  </headerFooter>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4EECEE0B-EA6A-4BD0-B9E5-C2B49EEFA14E}">
          <x14:formula1>
            <xm:f>'Data Sheet 1'!$M$184:$M$186</xm:f>
          </x14:formula1>
          <xm:sqref>Q17:Q23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1" tint="0.14999847407452621"/>
    <pageSetUpPr fitToPage="1"/>
  </sheetPr>
  <dimension ref="A1:AB293"/>
  <sheetViews>
    <sheetView zoomScaleNormal="100" workbookViewId="0">
      <pane ySplit="6" topLeftCell="A7" activePane="bottomLeft" state="frozen"/>
      <selection pane="bottomLeft"/>
    </sheetView>
  </sheetViews>
  <sheetFormatPr defaultColWidth="9.1796875" defaultRowHeight="12.5" x14ac:dyDescent="0.25"/>
  <cols>
    <col min="1" max="2" width="12.7265625" style="3" customWidth="1"/>
    <col min="3" max="3" width="20.7265625" style="3" bestFit="1" customWidth="1"/>
    <col min="4" max="4" width="25.7265625" style="3" customWidth="1"/>
    <col min="5" max="5" width="25.7265625" style="5" customWidth="1"/>
    <col min="6" max="6" width="8.54296875" style="3" hidden="1" customWidth="1"/>
    <col min="7" max="7" width="12.7265625" style="3" customWidth="1"/>
    <col min="8" max="8" width="18.26953125" style="3" customWidth="1"/>
    <col min="9" max="10" width="15.7265625" style="3" customWidth="1"/>
    <col min="11" max="11" width="12.7265625" style="3" customWidth="1"/>
    <col min="12" max="12" width="15.7265625" style="3" customWidth="1"/>
    <col min="13" max="14" width="20.7265625" style="3" customWidth="1"/>
    <col min="15" max="18" width="12.7265625" style="3" customWidth="1"/>
    <col min="19" max="19" width="15.7265625" style="3" customWidth="1"/>
    <col min="20" max="20" width="22.81640625" style="44" hidden="1" customWidth="1"/>
    <col min="21" max="24" width="20.7265625" style="3" customWidth="1"/>
    <col min="25" max="26" width="10.7265625" style="3" customWidth="1"/>
    <col min="27" max="27" width="15.7265625" style="3" customWidth="1"/>
    <col min="28" max="28" width="50.7265625" style="44" customWidth="1"/>
    <col min="29" max="16384" width="9.1796875" style="3"/>
  </cols>
  <sheetData>
    <row r="1" spans="1:28" ht="17.5" x14ac:dyDescent="0.25">
      <c r="A1" s="72" t="s">
        <v>755</v>
      </c>
      <c r="B1" s="72"/>
      <c r="C1" s="72"/>
      <c r="T1" s="746"/>
      <c r="AB1" s="746"/>
    </row>
    <row r="2" spans="1:28" ht="8.15" customHeight="1" x14ac:dyDescent="0.25">
      <c r="A2" s="72"/>
      <c r="B2" s="72"/>
      <c r="C2" s="72"/>
      <c r="T2" s="746"/>
      <c r="AB2" s="746"/>
    </row>
    <row r="3" spans="1:28" s="11" customFormat="1" ht="17.5" customHeight="1" x14ac:dyDescent="0.25">
      <c r="A3" s="991" t="s">
        <v>756</v>
      </c>
      <c r="B3" s="991"/>
      <c r="C3" s="991"/>
      <c r="D3" s="991"/>
      <c r="E3" s="991"/>
      <c r="F3" s="991"/>
      <c r="G3" s="991"/>
      <c r="H3" s="991"/>
      <c r="I3" s="991"/>
      <c r="J3" s="991"/>
      <c r="K3" s="991"/>
      <c r="L3" s="990" t="s">
        <v>757</v>
      </c>
      <c r="M3" s="990"/>
      <c r="N3" s="291"/>
      <c r="O3" s="290"/>
      <c r="P3" s="290"/>
      <c r="Q3" s="290"/>
      <c r="R3" s="290"/>
      <c r="S3" s="290"/>
      <c r="T3" s="290"/>
      <c r="U3" s="290"/>
      <c r="V3" s="290"/>
      <c r="W3" s="290"/>
      <c r="X3" s="290"/>
      <c r="Y3" s="290"/>
      <c r="Z3" s="290"/>
      <c r="AA3" s="290"/>
      <c r="AB3" s="290"/>
    </row>
    <row r="4" spans="1:28" ht="8.15" customHeight="1" thickBot="1" x14ac:dyDescent="0.3">
      <c r="T4" s="746"/>
      <c r="AB4" s="746"/>
    </row>
    <row r="5" spans="1:28" s="35" customFormat="1" ht="42" customHeight="1" thickBot="1" x14ac:dyDescent="0.3">
      <c r="A5" s="324" t="s">
        <v>41</v>
      </c>
      <c r="B5" s="761" t="s">
        <v>42</v>
      </c>
      <c r="C5" s="758" t="s">
        <v>43</v>
      </c>
      <c r="D5" s="758" t="s">
        <v>44</v>
      </c>
      <c r="E5" s="758" t="s">
        <v>45</v>
      </c>
      <c r="F5" s="758" t="s">
        <v>399</v>
      </c>
      <c r="G5" s="758" t="s">
        <v>46</v>
      </c>
      <c r="H5" s="761" t="s">
        <v>47</v>
      </c>
      <c r="I5" s="758" t="s">
        <v>375</v>
      </c>
      <c r="J5" s="758" t="s">
        <v>49</v>
      </c>
      <c r="K5" s="758" t="s">
        <v>758</v>
      </c>
      <c r="L5" s="758" t="s">
        <v>759</v>
      </c>
      <c r="M5" s="758" t="s">
        <v>443</v>
      </c>
      <c r="N5" s="758" t="s">
        <v>377</v>
      </c>
      <c r="O5" s="758" t="s">
        <v>52</v>
      </c>
      <c r="P5" s="758" t="s">
        <v>53</v>
      </c>
      <c r="Q5" s="758" t="s">
        <v>458</v>
      </c>
      <c r="R5" s="758" t="s">
        <v>760</v>
      </c>
      <c r="S5" s="758" t="s">
        <v>761</v>
      </c>
      <c r="T5" s="334" t="s">
        <v>762</v>
      </c>
      <c r="U5" s="758" t="s">
        <v>763</v>
      </c>
      <c r="V5" s="758" t="s">
        <v>764</v>
      </c>
      <c r="W5" s="758" t="s">
        <v>765</v>
      </c>
      <c r="X5" s="758" t="s">
        <v>766</v>
      </c>
      <c r="Y5" s="761" t="s">
        <v>767</v>
      </c>
      <c r="Z5" s="758" t="s">
        <v>768</v>
      </c>
      <c r="AA5" s="762" t="s">
        <v>58</v>
      </c>
      <c r="AB5" s="331" t="s">
        <v>59</v>
      </c>
    </row>
    <row r="6" spans="1:28" s="289" customFormat="1" ht="101" thickTop="1" thickBot="1" x14ac:dyDescent="0.3">
      <c r="A6" s="755" t="s">
        <v>60</v>
      </c>
      <c r="B6" s="362" t="s">
        <v>404</v>
      </c>
      <c r="C6" s="755" t="s">
        <v>62</v>
      </c>
      <c r="D6" s="755"/>
      <c r="E6" s="755"/>
      <c r="F6" s="755"/>
      <c r="G6" s="755" t="s">
        <v>63</v>
      </c>
      <c r="H6" s="362" t="s">
        <v>64</v>
      </c>
      <c r="I6" s="755"/>
      <c r="J6" s="755"/>
      <c r="K6" s="755" t="s">
        <v>769</v>
      </c>
      <c r="L6" s="755" t="s">
        <v>770</v>
      </c>
      <c r="M6" s="755" t="s">
        <v>771</v>
      </c>
      <c r="N6" s="755" t="s">
        <v>772</v>
      </c>
      <c r="O6" s="755" t="s">
        <v>773</v>
      </c>
      <c r="P6" s="755" t="s">
        <v>774</v>
      </c>
      <c r="Q6" s="755" t="s">
        <v>775</v>
      </c>
      <c r="R6" s="755" t="s">
        <v>776</v>
      </c>
      <c r="S6" s="755" t="s">
        <v>777</v>
      </c>
      <c r="T6" s="346"/>
      <c r="U6" s="755" t="s">
        <v>778</v>
      </c>
      <c r="V6" s="755" t="s">
        <v>779</v>
      </c>
      <c r="W6" s="755" t="s">
        <v>780</v>
      </c>
      <c r="X6" s="755" t="s">
        <v>781</v>
      </c>
      <c r="Y6" s="362" t="s">
        <v>782</v>
      </c>
      <c r="Z6" s="755"/>
      <c r="AA6" s="755" t="s">
        <v>68</v>
      </c>
      <c r="AB6" s="335"/>
    </row>
    <row r="7" spans="1:28" s="11" customFormat="1" ht="20.149999999999999" customHeight="1" thickBot="1" x14ac:dyDescent="0.3">
      <c r="A7" s="968"/>
      <c r="B7" s="965"/>
      <c r="C7" s="969"/>
      <c r="D7" s="972"/>
      <c r="E7" s="973"/>
      <c r="F7" s="87"/>
      <c r="G7" s="980"/>
      <c r="H7" s="987"/>
      <c r="I7" s="980"/>
      <c r="J7" s="974"/>
      <c r="K7" s="984"/>
      <c r="L7" s="969"/>
      <c r="M7" s="977"/>
      <c r="N7" s="977"/>
      <c r="O7" s="391"/>
      <c r="P7" s="391"/>
      <c r="Q7" s="391"/>
      <c r="R7" s="482">
        <v>1</v>
      </c>
      <c r="S7" s="336"/>
      <c r="T7" s="337"/>
      <c r="U7" s="489"/>
      <c r="V7" s="489"/>
      <c r="W7" s="489"/>
      <c r="X7" s="974" t="s">
        <v>783</v>
      </c>
      <c r="Y7" s="962" t="str">
        <f>VLOOKUP(X7,'Data Sheet 1'!$J$116:$K$130,2,FALSE)</f>
        <v>Design Load Band</v>
      </c>
      <c r="Z7" s="482"/>
      <c r="AA7" s="401"/>
      <c r="AB7" s="338"/>
    </row>
    <row r="8" spans="1:28" s="11" customFormat="1" ht="20.149999999999999" customHeight="1" thickBot="1" x14ac:dyDescent="0.3">
      <c r="A8" s="968"/>
      <c r="B8" s="966"/>
      <c r="C8" s="970"/>
      <c r="D8" s="972"/>
      <c r="E8" s="973"/>
      <c r="F8" s="88"/>
      <c r="G8" s="981"/>
      <c r="H8" s="988"/>
      <c r="I8" s="981"/>
      <c r="J8" s="975"/>
      <c r="K8" s="985"/>
      <c r="L8" s="970"/>
      <c r="M8" s="978"/>
      <c r="N8" s="978"/>
      <c r="O8" s="392"/>
      <c r="P8" s="392"/>
      <c r="Q8" s="392"/>
      <c r="R8" s="320">
        <v>2</v>
      </c>
      <c r="S8" s="339"/>
      <c r="T8" s="340"/>
      <c r="U8" s="491"/>
      <c r="V8" s="491"/>
      <c r="W8" s="491"/>
      <c r="X8" s="975"/>
      <c r="Y8" s="963"/>
      <c r="Z8" s="285"/>
      <c r="AA8" s="401"/>
      <c r="AB8" s="341"/>
    </row>
    <row r="9" spans="1:28" s="11" customFormat="1" ht="20.149999999999999" customHeight="1" thickBot="1" x14ac:dyDescent="0.3">
      <c r="A9" s="968"/>
      <c r="B9" s="966"/>
      <c r="C9" s="970"/>
      <c r="D9" s="972"/>
      <c r="E9" s="973"/>
      <c r="F9" s="88"/>
      <c r="G9" s="981"/>
      <c r="H9" s="988"/>
      <c r="I9" s="981"/>
      <c r="J9" s="975"/>
      <c r="K9" s="985"/>
      <c r="L9" s="970"/>
      <c r="M9" s="978"/>
      <c r="N9" s="978"/>
      <c r="O9" s="392"/>
      <c r="P9" s="392"/>
      <c r="Q9" s="392"/>
      <c r="R9" s="320">
        <v>3</v>
      </c>
      <c r="S9" s="339"/>
      <c r="T9" s="340"/>
      <c r="U9" s="491"/>
      <c r="V9" s="491"/>
      <c r="W9" s="491"/>
      <c r="X9" s="975"/>
      <c r="Y9" s="963"/>
      <c r="Z9" s="285"/>
      <c r="AA9" s="401"/>
      <c r="AB9" s="341"/>
    </row>
    <row r="10" spans="1:28" s="11" customFormat="1" ht="20.149999999999999" customHeight="1" thickBot="1" x14ac:dyDescent="0.3">
      <c r="A10" s="968"/>
      <c r="B10" s="966"/>
      <c r="C10" s="970"/>
      <c r="D10" s="972"/>
      <c r="E10" s="973"/>
      <c r="F10" s="88"/>
      <c r="G10" s="981"/>
      <c r="H10" s="988"/>
      <c r="I10" s="981"/>
      <c r="J10" s="975"/>
      <c r="K10" s="985"/>
      <c r="L10" s="970"/>
      <c r="M10" s="978"/>
      <c r="N10" s="978"/>
      <c r="O10" s="392"/>
      <c r="P10" s="392"/>
      <c r="Q10" s="392"/>
      <c r="R10" s="320">
        <v>4</v>
      </c>
      <c r="S10" s="339"/>
      <c r="T10" s="340"/>
      <c r="U10" s="491"/>
      <c r="V10" s="491"/>
      <c r="W10" s="491"/>
      <c r="X10" s="975"/>
      <c r="Y10" s="963"/>
      <c r="Z10" s="320"/>
      <c r="AA10" s="401"/>
      <c r="AB10" s="342"/>
    </row>
    <row r="11" spans="1:28" s="11" customFormat="1" ht="20.149999999999999" customHeight="1" thickBot="1" x14ac:dyDescent="0.3">
      <c r="A11" s="968"/>
      <c r="B11" s="967"/>
      <c r="C11" s="971"/>
      <c r="D11" s="972"/>
      <c r="E11" s="973"/>
      <c r="F11" s="88"/>
      <c r="G11" s="982"/>
      <c r="H11" s="989"/>
      <c r="I11" s="982"/>
      <c r="J11" s="976"/>
      <c r="K11" s="986"/>
      <c r="L11" s="971"/>
      <c r="M11" s="979"/>
      <c r="N11" s="979"/>
      <c r="O11" s="393"/>
      <c r="P11" s="393"/>
      <c r="Q11" s="393"/>
      <c r="R11" s="483">
        <v>5</v>
      </c>
      <c r="S11" s="343"/>
      <c r="T11" s="344"/>
      <c r="U11" s="492"/>
      <c r="V11" s="492"/>
      <c r="W11" s="492"/>
      <c r="X11" s="976"/>
      <c r="Y11" s="964"/>
      <c r="Z11" s="483"/>
      <c r="AA11" s="483"/>
      <c r="AB11" s="345"/>
    </row>
    <row r="12" spans="1:28" s="11" customFormat="1" ht="20.149999999999999" customHeight="1" thickBot="1" x14ac:dyDescent="0.3">
      <c r="A12" s="968"/>
      <c r="B12" s="965"/>
      <c r="C12" s="969"/>
      <c r="D12" s="972"/>
      <c r="E12" s="973"/>
      <c r="F12" s="88"/>
      <c r="G12" s="980"/>
      <c r="H12" s="987"/>
      <c r="I12" s="980"/>
      <c r="J12" s="974"/>
      <c r="K12" s="983"/>
      <c r="L12" s="969"/>
      <c r="M12" s="972"/>
      <c r="N12" s="977"/>
      <c r="O12" s="391"/>
      <c r="P12" s="391"/>
      <c r="Q12" s="391"/>
      <c r="R12" s="482">
        <v>1</v>
      </c>
      <c r="S12" s="336"/>
      <c r="T12" s="337"/>
      <c r="U12" s="489"/>
      <c r="V12" s="489"/>
      <c r="W12" s="489"/>
      <c r="X12" s="974" t="s">
        <v>783</v>
      </c>
      <c r="Y12" s="962" t="str">
        <f>VLOOKUP(X12,'Data Sheet 1'!$J$116:$K$130,2,FALSE)</f>
        <v>Design Load Band</v>
      </c>
      <c r="Z12" s="482"/>
      <c r="AA12" s="482"/>
      <c r="AB12" s="338"/>
    </row>
    <row r="13" spans="1:28" s="11" customFormat="1" ht="20.149999999999999" customHeight="1" thickBot="1" x14ac:dyDescent="0.3">
      <c r="A13" s="968"/>
      <c r="B13" s="966"/>
      <c r="C13" s="970"/>
      <c r="D13" s="972"/>
      <c r="E13" s="973"/>
      <c r="F13" s="88"/>
      <c r="G13" s="981"/>
      <c r="H13" s="988"/>
      <c r="I13" s="981"/>
      <c r="J13" s="975"/>
      <c r="K13" s="983"/>
      <c r="L13" s="970"/>
      <c r="M13" s="972"/>
      <c r="N13" s="978"/>
      <c r="O13" s="392"/>
      <c r="P13" s="392"/>
      <c r="Q13" s="392"/>
      <c r="R13" s="320">
        <v>2</v>
      </c>
      <c r="S13" s="339"/>
      <c r="T13" s="340"/>
      <c r="U13" s="491"/>
      <c r="V13" s="491"/>
      <c r="W13" s="491"/>
      <c r="X13" s="975"/>
      <c r="Y13" s="963"/>
      <c r="Z13" s="285"/>
      <c r="AA13" s="401"/>
      <c r="AB13" s="341"/>
    </row>
    <row r="14" spans="1:28" s="11" customFormat="1" ht="20.149999999999999" customHeight="1" thickBot="1" x14ac:dyDescent="0.3">
      <c r="A14" s="968"/>
      <c r="B14" s="966"/>
      <c r="C14" s="970"/>
      <c r="D14" s="972"/>
      <c r="E14" s="973"/>
      <c r="F14" s="88"/>
      <c r="G14" s="981"/>
      <c r="H14" s="988"/>
      <c r="I14" s="981"/>
      <c r="J14" s="975"/>
      <c r="K14" s="983"/>
      <c r="L14" s="970"/>
      <c r="M14" s="972"/>
      <c r="N14" s="978"/>
      <c r="O14" s="392"/>
      <c r="P14" s="392"/>
      <c r="Q14" s="392"/>
      <c r="R14" s="320">
        <v>3</v>
      </c>
      <c r="S14" s="339"/>
      <c r="T14" s="340"/>
      <c r="U14" s="491"/>
      <c r="V14" s="491"/>
      <c r="W14" s="491"/>
      <c r="X14" s="975"/>
      <c r="Y14" s="963"/>
      <c r="Z14" s="285"/>
      <c r="AA14" s="401"/>
      <c r="AB14" s="341"/>
    </row>
    <row r="15" spans="1:28" s="11" customFormat="1" ht="20.149999999999999" customHeight="1" thickBot="1" x14ac:dyDescent="0.3">
      <c r="A15" s="968"/>
      <c r="B15" s="966"/>
      <c r="C15" s="970"/>
      <c r="D15" s="972"/>
      <c r="E15" s="973"/>
      <c r="F15" s="88"/>
      <c r="G15" s="981"/>
      <c r="H15" s="988"/>
      <c r="I15" s="981"/>
      <c r="J15" s="975"/>
      <c r="K15" s="983"/>
      <c r="L15" s="970"/>
      <c r="M15" s="972"/>
      <c r="N15" s="978"/>
      <c r="O15" s="392"/>
      <c r="P15" s="392"/>
      <c r="Q15" s="392"/>
      <c r="R15" s="320">
        <v>4</v>
      </c>
      <c r="S15" s="339"/>
      <c r="T15" s="340"/>
      <c r="U15" s="491"/>
      <c r="V15" s="491"/>
      <c r="W15" s="491"/>
      <c r="X15" s="975"/>
      <c r="Y15" s="963"/>
      <c r="Z15" s="320"/>
      <c r="AA15" s="401"/>
      <c r="AB15" s="342"/>
    </row>
    <row r="16" spans="1:28" s="11" customFormat="1" ht="20.149999999999999" customHeight="1" thickBot="1" x14ac:dyDescent="0.3">
      <c r="A16" s="968"/>
      <c r="B16" s="967"/>
      <c r="C16" s="971"/>
      <c r="D16" s="972"/>
      <c r="E16" s="973"/>
      <c r="F16" s="153"/>
      <c r="G16" s="982"/>
      <c r="H16" s="989"/>
      <c r="I16" s="982"/>
      <c r="J16" s="976"/>
      <c r="K16" s="983"/>
      <c r="L16" s="971"/>
      <c r="M16" s="972"/>
      <c r="N16" s="979"/>
      <c r="O16" s="393"/>
      <c r="P16" s="393"/>
      <c r="Q16" s="393"/>
      <c r="R16" s="483">
        <v>5</v>
      </c>
      <c r="S16" s="343"/>
      <c r="T16" s="344"/>
      <c r="U16" s="492"/>
      <c r="V16" s="492"/>
      <c r="W16" s="492"/>
      <c r="X16" s="976"/>
      <c r="Y16" s="964"/>
      <c r="Z16" s="483"/>
      <c r="AA16" s="483"/>
      <c r="AB16" s="345"/>
    </row>
    <row r="17" spans="1:28" s="11" customFormat="1" ht="20.149999999999999" customHeight="1" thickBot="1" x14ac:dyDescent="0.3">
      <c r="A17" s="968"/>
      <c r="B17" s="965"/>
      <c r="C17" s="969"/>
      <c r="D17" s="972"/>
      <c r="E17" s="973"/>
      <c r="F17" s="87"/>
      <c r="G17" s="980"/>
      <c r="H17" s="987"/>
      <c r="I17" s="980"/>
      <c r="J17" s="974"/>
      <c r="K17" s="984"/>
      <c r="L17" s="969"/>
      <c r="M17" s="977"/>
      <c r="N17" s="977"/>
      <c r="O17" s="391"/>
      <c r="P17" s="391"/>
      <c r="Q17" s="391"/>
      <c r="R17" s="482">
        <v>1</v>
      </c>
      <c r="S17" s="336"/>
      <c r="T17" s="337"/>
      <c r="U17" s="489"/>
      <c r="V17" s="489"/>
      <c r="W17" s="489"/>
      <c r="X17" s="974" t="s">
        <v>783</v>
      </c>
      <c r="Y17" s="962" t="str">
        <f>VLOOKUP(X17,'Data Sheet 1'!$J$116:$K$130,2,FALSE)</f>
        <v>Design Load Band</v>
      </c>
      <c r="Z17" s="482"/>
      <c r="AA17" s="482"/>
      <c r="AB17" s="338"/>
    </row>
    <row r="18" spans="1:28" s="11" customFormat="1" ht="20.149999999999999" customHeight="1" thickBot="1" x14ac:dyDescent="0.3">
      <c r="A18" s="968"/>
      <c r="B18" s="966"/>
      <c r="C18" s="970"/>
      <c r="D18" s="972"/>
      <c r="E18" s="973"/>
      <c r="F18" s="88"/>
      <c r="G18" s="981"/>
      <c r="H18" s="988"/>
      <c r="I18" s="981"/>
      <c r="J18" s="975"/>
      <c r="K18" s="985"/>
      <c r="L18" s="970"/>
      <c r="M18" s="978"/>
      <c r="N18" s="978"/>
      <c r="O18" s="392"/>
      <c r="P18" s="392"/>
      <c r="Q18" s="392"/>
      <c r="R18" s="320">
        <v>2</v>
      </c>
      <c r="S18" s="339"/>
      <c r="T18" s="340"/>
      <c r="U18" s="491"/>
      <c r="V18" s="491"/>
      <c r="W18" s="491"/>
      <c r="X18" s="975"/>
      <c r="Y18" s="963"/>
      <c r="Z18" s="285"/>
      <c r="AA18" s="401"/>
      <c r="AB18" s="341"/>
    </row>
    <row r="19" spans="1:28" s="11" customFormat="1" ht="20.149999999999999" customHeight="1" thickBot="1" x14ac:dyDescent="0.3">
      <c r="A19" s="968"/>
      <c r="B19" s="966"/>
      <c r="C19" s="970"/>
      <c r="D19" s="972"/>
      <c r="E19" s="973"/>
      <c r="F19" s="88"/>
      <c r="G19" s="981"/>
      <c r="H19" s="988"/>
      <c r="I19" s="981"/>
      <c r="J19" s="975"/>
      <c r="K19" s="985"/>
      <c r="L19" s="970"/>
      <c r="M19" s="978"/>
      <c r="N19" s="978"/>
      <c r="O19" s="392"/>
      <c r="P19" s="392"/>
      <c r="Q19" s="392"/>
      <c r="R19" s="320">
        <v>3</v>
      </c>
      <c r="S19" s="339"/>
      <c r="T19" s="340"/>
      <c r="U19" s="491"/>
      <c r="V19" s="491"/>
      <c r="W19" s="491"/>
      <c r="X19" s="975"/>
      <c r="Y19" s="963"/>
      <c r="Z19" s="285"/>
      <c r="AA19" s="401"/>
      <c r="AB19" s="341"/>
    </row>
    <row r="20" spans="1:28" s="11" customFormat="1" ht="20.149999999999999" customHeight="1" thickBot="1" x14ac:dyDescent="0.3">
      <c r="A20" s="968"/>
      <c r="B20" s="966"/>
      <c r="C20" s="970"/>
      <c r="D20" s="972"/>
      <c r="E20" s="973"/>
      <c r="F20" s="88"/>
      <c r="G20" s="981"/>
      <c r="H20" s="988"/>
      <c r="I20" s="981"/>
      <c r="J20" s="975"/>
      <c r="K20" s="985"/>
      <c r="L20" s="970"/>
      <c r="M20" s="978"/>
      <c r="N20" s="978"/>
      <c r="O20" s="392"/>
      <c r="P20" s="392"/>
      <c r="Q20" s="392"/>
      <c r="R20" s="320">
        <v>4</v>
      </c>
      <c r="S20" s="339"/>
      <c r="T20" s="340"/>
      <c r="U20" s="491"/>
      <c r="V20" s="491"/>
      <c r="W20" s="491"/>
      <c r="X20" s="975"/>
      <c r="Y20" s="963"/>
      <c r="Z20" s="320"/>
      <c r="AA20" s="401"/>
      <c r="AB20" s="342"/>
    </row>
    <row r="21" spans="1:28" s="11" customFormat="1" ht="20.149999999999999" customHeight="1" thickBot="1" x14ac:dyDescent="0.3">
      <c r="A21" s="968"/>
      <c r="B21" s="967"/>
      <c r="C21" s="971"/>
      <c r="D21" s="972"/>
      <c r="E21" s="973"/>
      <c r="F21" s="88"/>
      <c r="G21" s="982"/>
      <c r="H21" s="989"/>
      <c r="I21" s="982"/>
      <c r="J21" s="976"/>
      <c r="K21" s="986"/>
      <c r="L21" s="971"/>
      <c r="M21" s="979"/>
      <c r="N21" s="979"/>
      <c r="O21" s="393"/>
      <c r="P21" s="393"/>
      <c r="Q21" s="393"/>
      <c r="R21" s="483">
        <v>5</v>
      </c>
      <c r="S21" s="343"/>
      <c r="T21" s="344"/>
      <c r="U21" s="492"/>
      <c r="V21" s="492"/>
      <c r="W21" s="492"/>
      <c r="X21" s="976"/>
      <c r="Y21" s="964"/>
      <c r="Z21" s="483"/>
      <c r="AA21" s="483"/>
      <c r="AB21" s="345"/>
    </row>
    <row r="22" spans="1:28" s="11" customFormat="1" ht="20.149999999999999" customHeight="1" thickBot="1" x14ac:dyDescent="0.3">
      <c r="A22" s="968"/>
      <c r="B22" s="965"/>
      <c r="C22" s="969"/>
      <c r="D22" s="972"/>
      <c r="E22" s="973"/>
      <c r="F22" s="88"/>
      <c r="G22" s="980"/>
      <c r="H22" s="987"/>
      <c r="I22" s="980"/>
      <c r="J22" s="974"/>
      <c r="K22" s="983"/>
      <c r="L22" s="969"/>
      <c r="M22" s="972"/>
      <c r="N22" s="977"/>
      <c r="O22" s="391"/>
      <c r="P22" s="391"/>
      <c r="Q22" s="391"/>
      <c r="R22" s="482">
        <v>1</v>
      </c>
      <c r="S22" s="336"/>
      <c r="T22" s="337"/>
      <c r="U22" s="489"/>
      <c r="V22" s="489"/>
      <c r="W22" s="489"/>
      <c r="X22" s="974" t="s">
        <v>783</v>
      </c>
      <c r="Y22" s="962" t="str">
        <f>VLOOKUP(X22,'Data Sheet 1'!$J$116:$K$130,2,FALSE)</f>
        <v>Design Load Band</v>
      </c>
      <c r="Z22" s="482"/>
      <c r="AA22" s="482"/>
      <c r="AB22" s="338"/>
    </row>
    <row r="23" spans="1:28" s="11" customFormat="1" ht="20.149999999999999" customHeight="1" thickBot="1" x14ac:dyDescent="0.3">
      <c r="A23" s="968"/>
      <c r="B23" s="966"/>
      <c r="C23" s="970"/>
      <c r="D23" s="972"/>
      <c r="E23" s="973"/>
      <c r="F23" s="88"/>
      <c r="G23" s="981"/>
      <c r="H23" s="988"/>
      <c r="I23" s="981"/>
      <c r="J23" s="975"/>
      <c r="K23" s="983"/>
      <c r="L23" s="970"/>
      <c r="M23" s="972"/>
      <c r="N23" s="978"/>
      <c r="O23" s="392"/>
      <c r="P23" s="392"/>
      <c r="Q23" s="392"/>
      <c r="R23" s="320">
        <v>2</v>
      </c>
      <c r="S23" s="339"/>
      <c r="T23" s="340"/>
      <c r="U23" s="491"/>
      <c r="V23" s="491"/>
      <c r="W23" s="491"/>
      <c r="X23" s="975"/>
      <c r="Y23" s="963"/>
      <c r="Z23" s="285"/>
      <c r="AA23" s="401"/>
      <c r="AB23" s="341"/>
    </row>
    <row r="24" spans="1:28" s="11" customFormat="1" ht="20.149999999999999" customHeight="1" thickBot="1" x14ac:dyDescent="0.3">
      <c r="A24" s="968"/>
      <c r="B24" s="966"/>
      <c r="C24" s="970"/>
      <c r="D24" s="972"/>
      <c r="E24" s="973"/>
      <c r="F24" s="88"/>
      <c r="G24" s="981"/>
      <c r="H24" s="988"/>
      <c r="I24" s="981"/>
      <c r="J24" s="975"/>
      <c r="K24" s="983"/>
      <c r="L24" s="970"/>
      <c r="M24" s="972"/>
      <c r="N24" s="978"/>
      <c r="O24" s="392"/>
      <c r="P24" s="392"/>
      <c r="Q24" s="392"/>
      <c r="R24" s="320">
        <v>3</v>
      </c>
      <c r="S24" s="339"/>
      <c r="T24" s="340"/>
      <c r="U24" s="491"/>
      <c r="V24" s="491"/>
      <c r="W24" s="491"/>
      <c r="X24" s="975"/>
      <c r="Y24" s="963"/>
      <c r="Z24" s="285"/>
      <c r="AA24" s="401"/>
      <c r="AB24" s="341"/>
    </row>
    <row r="25" spans="1:28" s="11" customFormat="1" ht="20.149999999999999" customHeight="1" thickBot="1" x14ac:dyDescent="0.3">
      <c r="A25" s="968"/>
      <c r="B25" s="966"/>
      <c r="C25" s="970"/>
      <c r="D25" s="972"/>
      <c r="E25" s="973"/>
      <c r="F25" s="88"/>
      <c r="G25" s="981"/>
      <c r="H25" s="988"/>
      <c r="I25" s="981"/>
      <c r="J25" s="975"/>
      <c r="K25" s="983"/>
      <c r="L25" s="970"/>
      <c r="M25" s="972"/>
      <c r="N25" s="978"/>
      <c r="O25" s="392"/>
      <c r="P25" s="392"/>
      <c r="Q25" s="392"/>
      <c r="R25" s="320">
        <v>4</v>
      </c>
      <c r="S25" s="339"/>
      <c r="T25" s="340"/>
      <c r="U25" s="491"/>
      <c r="V25" s="491"/>
      <c r="W25" s="491"/>
      <c r="X25" s="975"/>
      <c r="Y25" s="963"/>
      <c r="Z25" s="320"/>
      <c r="AA25" s="401"/>
      <c r="AB25" s="342"/>
    </row>
    <row r="26" spans="1:28" s="11" customFormat="1" ht="20.149999999999999" customHeight="1" thickBot="1" x14ac:dyDescent="0.3">
      <c r="A26" s="968"/>
      <c r="B26" s="967"/>
      <c r="C26" s="971"/>
      <c r="D26" s="972"/>
      <c r="E26" s="973"/>
      <c r="F26" s="153"/>
      <c r="G26" s="982"/>
      <c r="H26" s="989"/>
      <c r="I26" s="982"/>
      <c r="J26" s="976"/>
      <c r="K26" s="983"/>
      <c r="L26" s="971"/>
      <c r="M26" s="972"/>
      <c r="N26" s="979"/>
      <c r="O26" s="393"/>
      <c r="P26" s="393"/>
      <c r="Q26" s="393"/>
      <c r="R26" s="483">
        <v>5</v>
      </c>
      <c r="S26" s="343"/>
      <c r="T26" s="344"/>
      <c r="U26" s="492"/>
      <c r="V26" s="492"/>
      <c r="W26" s="492"/>
      <c r="X26" s="976"/>
      <c r="Y26" s="964"/>
      <c r="Z26" s="483"/>
      <c r="AA26" s="483"/>
      <c r="AB26" s="345"/>
    </row>
    <row r="27" spans="1:28" s="11" customFormat="1" ht="20.149999999999999" customHeight="1" thickBot="1" x14ac:dyDescent="0.3">
      <c r="A27" s="968"/>
      <c r="B27" s="965"/>
      <c r="C27" s="969"/>
      <c r="D27" s="972"/>
      <c r="E27" s="973"/>
      <c r="F27" s="87"/>
      <c r="G27" s="980"/>
      <c r="H27" s="987"/>
      <c r="I27" s="980"/>
      <c r="J27" s="974"/>
      <c r="K27" s="984"/>
      <c r="L27" s="969"/>
      <c r="M27" s="977"/>
      <c r="N27" s="977"/>
      <c r="O27" s="391"/>
      <c r="P27" s="391"/>
      <c r="Q27" s="391"/>
      <c r="R27" s="482">
        <v>1</v>
      </c>
      <c r="S27" s="336"/>
      <c r="T27" s="337"/>
      <c r="U27" s="489"/>
      <c r="V27" s="489"/>
      <c r="W27" s="489"/>
      <c r="X27" s="974" t="s">
        <v>783</v>
      </c>
      <c r="Y27" s="962" t="str">
        <f>VLOOKUP(X27,'Data Sheet 1'!$J$116:$K$130,2,FALSE)</f>
        <v>Design Load Band</v>
      </c>
      <c r="Z27" s="482"/>
      <c r="AA27" s="482"/>
      <c r="AB27" s="338"/>
    </row>
    <row r="28" spans="1:28" s="11" customFormat="1" ht="20.149999999999999" customHeight="1" thickBot="1" x14ac:dyDescent="0.3">
      <c r="A28" s="968"/>
      <c r="B28" s="966"/>
      <c r="C28" s="970"/>
      <c r="D28" s="972"/>
      <c r="E28" s="973"/>
      <c r="F28" s="88"/>
      <c r="G28" s="981"/>
      <c r="H28" s="988"/>
      <c r="I28" s="981"/>
      <c r="J28" s="975"/>
      <c r="K28" s="985"/>
      <c r="L28" s="970"/>
      <c r="M28" s="978"/>
      <c r="N28" s="978"/>
      <c r="O28" s="392"/>
      <c r="P28" s="392"/>
      <c r="Q28" s="392"/>
      <c r="R28" s="320">
        <v>2</v>
      </c>
      <c r="S28" s="339"/>
      <c r="T28" s="340"/>
      <c r="U28" s="491"/>
      <c r="V28" s="491"/>
      <c r="W28" s="491"/>
      <c r="X28" s="975"/>
      <c r="Y28" s="963"/>
      <c r="Z28" s="285"/>
      <c r="AA28" s="401"/>
      <c r="AB28" s="341"/>
    </row>
    <row r="29" spans="1:28" s="11" customFormat="1" ht="20.149999999999999" customHeight="1" thickBot="1" x14ac:dyDescent="0.3">
      <c r="A29" s="968"/>
      <c r="B29" s="966"/>
      <c r="C29" s="970"/>
      <c r="D29" s="972"/>
      <c r="E29" s="973"/>
      <c r="F29" s="88"/>
      <c r="G29" s="981"/>
      <c r="H29" s="988"/>
      <c r="I29" s="981"/>
      <c r="J29" s="975"/>
      <c r="K29" s="985"/>
      <c r="L29" s="970"/>
      <c r="M29" s="978"/>
      <c r="N29" s="978"/>
      <c r="O29" s="392"/>
      <c r="P29" s="392"/>
      <c r="Q29" s="392"/>
      <c r="R29" s="320">
        <v>3</v>
      </c>
      <c r="S29" s="339"/>
      <c r="T29" s="340"/>
      <c r="U29" s="491"/>
      <c r="V29" s="491"/>
      <c r="W29" s="491"/>
      <c r="X29" s="975"/>
      <c r="Y29" s="963"/>
      <c r="Z29" s="285"/>
      <c r="AA29" s="401"/>
      <c r="AB29" s="341"/>
    </row>
    <row r="30" spans="1:28" s="11" customFormat="1" ht="20.149999999999999" customHeight="1" thickBot="1" x14ac:dyDescent="0.3">
      <c r="A30" s="968"/>
      <c r="B30" s="966"/>
      <c r="C30" s="970"/>
      <c r="D30" s="972"/>
      <c r="E30" s="973"/>
      <c r="F30" s="88"/>
      <c r="G30" s="981"/>
      <c r="H30" s="988"/>
      <c r="I30" s="981"/>
      <c r="J30" s="975"/>
      <c r="K30" s="985"/>
      <c r="L30" s="970"/>
      <c r="M30" s="978"/>
      <c r="N30" s="978"/>
      <c r="O30" s="392"/>
      <c r="P30" s="392"/>
      <c r="Q30" s="392"/>
      <c r="R30" s="320">
        <v>4</v>
      </c>
      <c r="S30" s="339"/>
      <c r="T30" s="340"/>
      <c r="U30" s="491"/>
      <c r="V30" s="491"/>
      <c r="W30" s="491"/>
      <c r="X30" s="975"/>
      <c r="Y30" s="963"/>
      <c r="Z30" s="320"/>
      <c r="AA30" s="401"/>
      <c r="AB30" s="342"/>
    </row>
    <row r="31" spans="1:28" s="11" customFormat="1" ht="20.149999999999999" customHeight="1" thickBot="1" x14ac:dyDescent="0.3">
      <c r="A31" s="968"/>
      <c r="B31" s="967"/>
      <c r="C31" s="971"/>
      <c r="D31" s="972"/>
      <c r="E31" s="973"/>
      <c r="F31" s="88"/>
      <c r="G31" s="982"/>
      <c r="H31" s="989"/>
      <c r="I31" s="982"/>
      <c r="J31" s="976"/>
      <c r="K31" s="986"/>
      <c r="L31" s="971"/>
      <c r="M31" s="979"/>
      <c r="N31" s="979"/>
      <c r="O31" s="393"/>
      <c r="P31" s="393"/>
      <c r="Q31" s="393"/>
      <c r="R31" s="483">
        <v>5</v>
      </c>
      <c r="S31" s="343"/>
      <c r="T31" s="344"/>
      <c r="U31" s="492"/>
      <c r="V31" s="492"/>
      <c r="W31" s="492"/>
      <c r="X31" s="976"/>
      <c r="Y31" s="964"/>
      <c r="Z31" s="483"/>
      <c r="AA31" s="483"/>
      <c r="AB31" s="345"/>
    </row>
    <row r="32" spans="1:28" s="11" customFormat="1" ht="20.149999999999999" customHeight="1" thickBot="1" x14ac:dyDescent="0.3">
      <c r="A32" s="968"/>
      <c r="B32" s="965"/>
      <c r="C32" s="969"/>
      <c r="D32" s="972"/>
      <c r="E32" s="973"/>
      <c r="F32" s="88"/>
      <c r="G32" s="980"/>
      <c r="H32" s="987"/>
      <c r="I32" s="980"/>
      <c r="J32" s="974"/>
      <c r="K32" s="983"/>
      <c r="L32" s="969"/>
      <c r="M32" s="972"/>
      <c r="N32" s="977"/>
      <c r="O32" s="391"/>
      <c r="P32" s="391"/>
      <c r="Q32" s="391"/>
      <c r="R32" s="482">
        <v>1</v>
      </c>
      <c r="S32" s="336"/>
      <c r="T32" s="337"/>
      <c r="U32" s="489"/>
      <c r="V32" s="489"/>
      <c r="W32" s="489"/>
      <c r="X32" s="974" t="s">
        <v>783</v>
      </c>
      <c r="Y32" s="962" t="str">
        <f>VLOOKUP(X32,'Data Sheet 1'!$J$116:$K$130,2,FALSE)</f>
        <v>Design Load Band</v>
      </c>
      <c r="Z32" s="482"/>
      <c r="AA32" s="482"/>
      <c r="AB32" s="338"/>
    </row>
    <row r="33" spans="1:28" s="11" customFormat="1" ht="20.149999999999999" customHeight="1" thickBot="1" x14ac:dyDescent="0.3">
      <c r="A33" s="968"/>
      <c r="B33" s="966"/>
      <c r="C33" s="970"/>
      <c r="D33" s="972"/>
      <c r="E33" s="973"/>
      <c r="F33" s="88"/>
      <c r="G33" s="981"/>
      <c r="H33" s="988"/>
      <c r="I33" s="981"/>
      <c r="J33" s="975"/>
      <c r="K33" s="983"/>
      <c r="L33" s="970"/>
      <c r="M33" s="972"/>
      <c r="N33" s="978"/>
      <c r="O33" s="392"/>
      <c r="P33" s="392"/>
      <c r="Q33" s="392"/>
      <c r="R33" s="320">
        <v>2</v>
      </c>
      <c r="S33" s="339"/>
      <c r="T33" s="340"/>
      <c r="U33" s="491"/>
      <c r="V33" s="491"/>
      <c r="W33" s="491"/>
      <c r="X33" s="975"/>
      <c r="Y33" s="963"/>
      <c r="Z33" s="285"/>
      <c r="AA33" s="401"/>
      <c r="AB33" s="341"/>
    </row>
    <row r="34" spans="1:28" s="11" customFormat="1" ht="20.149999999999999" customHeight="1" thickBot="1" x14ac:dyDescent="0.3">
      <c r="A34" s="968"/>
      <c r="B34" s="966"/>
      <c r="C34" s="970"/>
      <c r="D34" s="972"/>
      <c r="E34" s="973"/>
      <c r="F34" s="88"/>
      <c r="G34" s="981"/>
      <c r="H34" s="988"/>
      <c r="I34" s="981"/>
      <c r="J34" s="975"/>
      <c r="K34" s="983"/>
      <c r="L34" s="970"/>
      <c r="M34" s="972"/>
      <c r="N34" s="978"/>
      <c r="O34" s="392"/>
      <c r="P34" s="392"/>
      <c r="Q34" s="392"/>
      <c r="R34" s="320">
        <v>3</v>
      </c>
      <c r="S34" s="339"/>
      <c r="T34" s="340"/>
      <c r="U34" s="491"/>
      <c r="V34" s="491"/>
      <c r="W34" s="491"/>
      <c r="X34" s="975"/>
      <c r="Y34" s="963"/>
      <c r="Z34" s="285"/>
      <c r="AA34" s="401"/>
      <c r="AB34" s="341"/>
    </row>
    <row r="35" spans="1:28" s="11" customFormat="1" ht="20.149999999999999" customHeight="1" thickBot="1" x14ac:dyDescent="0.3">
      <c r="A35" s="968"/>
      <c r="B35" s="966"/>
      <c r="C35" s="970"/>
      <c r="D35" s="972"/>
      <c r="E35" s="973"/>
      <c r="F35" s="88"/>
      <c r="G35" s="981"/>
      <c r="H35" s="988"/>
      <c r="I35" s="981"/>
      <c r="J35" s="975"/>
      <c r="K35" s="983"/>
      <c r="L35" s="970"/>
      <c r="M35" s="972"/>
      <c r="N35" s="978"/>
      <c r="O35" s="392"/>
      <c r="P35" s="392"/>
      <c r="Q35" s="392"/>
      <c r="R35" s="320">
        <v>4</v>
      </c>
      <c r="S35" s="339"/>
      <c r="T35" s="340"/>
      <c r="U35" s="491"/>
      <c r="V35" s="491"/>
      <c r="W35" s="491"/>
      <c r="X35" s="975"/>
      <c r="Y35" s="963"/>
      <c r="Z35" s="320"/>
      <c r="AA35" s="401"/>
      <c r="AB35" s="342"/>
    </row>
    <row r="36" spans="1:28" s="11" customFormat="1" ht="20.149999999999999" customHeight="1" thickBot="1" x14ac:dyDescent="0.3">
      <c r="A36" s="968"/>
      <c r="B36" s="967"/>
      <c r="C36" s="971"/>
      <c r="D36" s="972"/>
      <c r="E36" s="973"/>
      <c r="F36" s="153"/>
      <c r="G36" s="982"/>
      <c r="H36" s="989"/>
      <c r="I36" s="982"/>
      <c r="J36" s="976"/>
      <c r="K36" s="983"/>
      <c r="L36" s="971"/>
      <c r="M36" s="972"/>
      <c r="N36" s="979"/>
      <c r="O36" s="393"/>
      <c r="P36" s="393"/>
      <c r="Q36" s="393"/>
      <c r="R36" s="483">
        <v>5</v>
      </c>
      <c r="S36" s="343"/>
      <c r="T36" s="344"/>
      <c r="U36" s="492"/>
      <c r="V36" s="492"/>
      <c r="W36" s="492"/>
      <c r="X36" s="976"/>
      <c r="Y36" s="964"/>
      <c r="Z36" s="483"/>
      <c r="AA36" s="483"/>
      <c r="AB36" s="345"/>
    </row>
    <row r="37" spans="1:28" s="11" customFormat="1" ht="20.149999999999999" customHeight="1" thickBot="1" x14ac:dyDescent="0.3">
      <c r="A37" s="968"/>
      <c r="B37" s="965"/>
      <c r="C37" s="969"/>
      <c r="D37" s="972"/>
      <c r="E37" s="973"/>
      <c r="F37" s="87"/>
      <c r="G37" s="980"/>
      <c r="H37" s="987"/>
      <c r="I37" s="980"/>
      <c r="J37" s="974"/>
      <c r="K37" s="984"/>
      <c r="L37" s="969"/>
      <c r="M37" s="977"/>
      <c r="N37" s="977"/>
      <c r="O37" s="391"/>
      <c r="P37" s="391"/>
      <c r="Q37" s="391"/>
      <c r="R37" s="482">
        <v>1</v>
      </c>
      <c r="S37" s="336"/>
      <c r="T37" s="337"/>
      <c r="U37" s="489"/>
      <c r="V37" s="489"/>
      <c r="W37" s="489"/>
      <c r="X37" s="974" t="s">
        <v>783</v>
      </c>
      <c r="Y37" s="962" t="str">
        <f>VLOOKUP(X37,'Data Sheet 1'!$J$116:$K$130,2,FALSE)</f>
        <v>Design Load Band</v>
      </c>
      <c r="Z37" s="482"/>
      <c r="AA37" s="482"/>
      <c r="AB37" s="338"/>
    </row>
    <row r="38" spans="1:28" s="11" customFormat="1" ht="20.149999999999999" customHeight="1" thickBot="1" x14ac:dyDescent="0.3">
      <c r="A38" s="968"/>
      <c r="B38" s="966"/>
      <c r="C38" s="970"/>
      <c r="D38" s="972"/>
      <c r="E38" s="973"/>
      <c r="F38" s="88"/>
      <c r="G38" s="981"/>
      <c r="H38" s="988"/>
      <c r="I38" s="981"/>
      <c r="J38" s="975"/>
      <c r="K38" s="985"/>
      <c r="L38" s="970"/>
      <c r="M38" s="978"/>
      <c r="N38" s="978"/>
      <c r="O38" s="392"/>
      <c r="P38" s="392"/>
      <c r="Q38" s="392"/>
      <c r="R38" s="320">
        <v>2</v>
      </c>
      <c r="S38" s="339"/>
      <c r="T38" s="340"/>
      <c r="U38" s="491"/>
      <c r="V38" s="491"/>
      <c r="W38" s="491"/>
      <c r="X38" s="975"/>
      <c r="Y38" s="963"/>
      <c r="Z38" s="285"/>
      <c r="AA38" s="401"/>
      <c r="AB38" s="341"/>
    </row>
    <row r="39" spans="1:28" s="11" customFormat="1" ht="20.149999999999999" customHeight="1" thickBot="1" x14ac:dyDescent="0.3">
      <c r="A39" s="968"/>
      <c r="B39" s="966"/>
      <c r="C39" s="970"/>
      <c r="D39" s="972"/>
      <c r="E39" s="973"/>
      <c r="F39" s="88"/>
      <c r="G39" s="981"/>
      <c r="H39" s="988"/>
      <c r="I39" s="981"/>
      <c r="J39" s="975"/>
      <c r="K39" s="985"/>
      <c r="L39" s="970"/>
      <c r="M39" s="978"/>
      <c r="N39" s="978"/>
      <c r="O39" s="392"/>
      <c r="P39" s="392"/>
      <c r="Q39" s="392"/>
      <c r="R39" s="320">
        <v>3</v>
      </c>
      <c r="S39" s="339"/>
      <c r="T39" s="340"/>
      <c r="U39" s="491"/>
      <c r="V39" s="491"/>
      <c r="W39" s="491"/>
      <c r="X39" s="975"/>
      <c r="Y39" s="963"/>
      <c r="Z39" s="285"/>
      <c r="AA39" s="401"/>
      <c r="AB39" s="341"/>
    </row>
    <row r="40" spans="1:28" s="11" customFormat="1" ht="20.149999999999999" customHeight="1" thickBot="1" x14ac:dyDescent="0.3">
      <c r="A40" s="968"/>
      <c r="B40" s="966"/>
      <c r="C40" s="970"/>
      <c r="D40" s="972"/>
      <c r="E40" s="973"/>
      <c r="F40" s="88"/>
      <c r="G40" s="981"/>
      <c r="H40" s="988"/>
      <c r="I40" s="981"/>
      <c r="J40" s="975"/>
      <c r="K40" s="985"/>
      <c r="L40" s="970"/>
      <c r="M40" s="978"/>
      <c r="N40" s="978"/>
      <c r="O40" s="392"/>
      <c r="P40" s="392"/>
      <c r="Q40" s="392"/>
      <c r="R40" s="320">
        <v>4</v>
      </c>
      <c r="S40" s="339"/>
      <c r="T40" s="340"/>
      <c r="U40" s="491"/>
      <c r="V40" s="491"/>
      <c r="W40" s="491"/>
      <c r="X40" s="975"/>
      <c r="Y40" s="963"/>
      <c r="Z40" s="320"/>
      <c r="AA40" s="401"/>
      <c r="AB40" s="342"/>
    </row>
    <row r="41" spans="1:28" s="11" customFormat="1" ht="20.149999999999999" customHeight="1" thickBot="1" x14ac:dyDescent="0.3">
      <c r="A41" s="968"/>
      <c r="B41" s="967"/>
      <c r="C41" s="971"/>
      <c r="D41" s="972"/>
      <c r="E41" s="973"/>
      <c r="F41" s="88"/>
      <c r="G41" s="982"/>
      <c r="H41" s="989"/>
      <c r="I41" s="982"/>
      <c r="J41" s="976"/>
      <c r="K41" s="986"/>
      <c r="L41" s="971"/>
      <c r="M41" s="979"/>
      <c r="N41" s="979"/>
      <c r="O41" s="393"/>
      <c r="P41" s="393"/>
      <c r="Q41" s="393"/>
      <c r="R41" s="483">
        <v>5</v>
      </c>
      <c r="S41" s="343"/>
      <c r="T41" s="344"/>
      <c r="U41" s="492"/>
      <c r="V41" s="492"/>
      <c r="W41" s="492"/>
      <c r="X41" s="976"/>
      <c r="Y41" s="964"/>
      <c r="Z41" s="483"/>
      <c r="AA41" s="483"/>
      <c r="AB41" s="345"/>
    </row>
    <row r="42" spans="1:28" s="11" customFormat="1" ht="20.149999999999999" customHeight="1" thickBot="1" x14ac:dyDescent="0.3">
      <c r="A42" s="968"/>
      <c r="B42" s="965"/>
      <c r="C42" s="969"/>
      <c r="D42" s="972"/>
      <c r="E42" s="973"/>
      <c r="F42" s="88"/>
      <c r="G42" s="980"/>
      <c r="H42" s="987"/>
      <c r="I42" s="980"/>
      <c r="J42" s="974"/>
      <c r="K42" s="983"/>
      <c r="L42" s="969"/>
      <c r="M42" s="972"/>
      <c r="N42" s="977"/>
      <c r="O42" s="391"/>
      <c r="P42" s="391"/>
      <c r="Q42" s="391"/>
      <c r="R42" s="482">
        <v>1</v>
      </c>
      <c r="S42" s="336"/>
      <c r="T42" s="337"/>
      <c r="U42" s="489"/>
      <c r="V42" s="489"/>
      <c r="W42" s="489"/>
      <c r="X42" s="974" t="s">
        <v>783</v>
      </c>
      <c r="Y42" s="962" t="str">
        <f>VLOOKUP(X42,'Data Sheet 1'!$J$116:$K$130,2,FALSE)</f>
        <v>Design Load Band</v>
      </c>
      <c r="Z42" s="482"/>
      <c r="AA42" s="482"/>
      <c r="AB42" s="338"/>
    </row>
    <row r="43" spans="1:28" s="11" customFormat="1" ht="20.149999999999999" customHeight="1" thickBot="1" x14ac:dyDescent="0.3">
      <c r="A43" s="968"/>
      <c r="B43" s="966"/>
      <c r="C43" s="970"/>
      <c r="D43" s="972"/>
      <c r="E43" s="973"/>
      <c r="F43" s="88"/>
      <c r="G43" s="981"/>
      <c r="H43" s="988"/>
      <c r="I43" s="981"/>
      <c r="J43" s="975"/>
      <c r="K43" s="983"/>
      <c r="L43" s="970"/>
      <c r="M43" s="972"/>
      <c r="N43" s="978"/>
      <c r="O43" s="392"/>
      <c r="P43" s="392"/>
      <c r="Q43" s="392"/>
      <c r="R43" s="320">
        <v>2</v>
      </c>
      <c r="S43" s="339"/>
      <c r="T43" s="340"/>
      <c r="U43" s="491"/>
      <c r="V43" s="491"/>
      <c r="W43" s="491"/>
      <c r="X43" s="975"/>
      <c r="Y43" s="963"/>
      <c r="Z43" s="285"/>
      <c r="AA43" s="401"/>
      <c r="AB43" s="341"/>
    </row>
    <row r="44" spans="1:28" s="11" customFormat="1" ht="20.149999999999999" customHeight="1" thickBot="1" x14ac:dyDescent="0.3">
      <c r="A44" s="968"/>
      <c r="B44" s="966"/>
      <c r="C44" s="970"/>
      <c r="D44" s="972"/>
      <c r="E44" s="973"/>
      <c r="F44" s="88"/>
      <c r="G44" s="981"/>
      <c r="H44" s="988"/>
      <c r="I44" s="981"/>
      <c r="J44" s="975"/>
      <c r="K44" s="983"/>
      <c r="L44" s="970"/>
      <c r="M44" s="972"/>
      <c r="N44" s="978"/>
      <c r="O44" s="392"/>
      <c r="P44" s="392"/>
      <c r="Q44" s="392"/>
      <c r="R44" s="320">
        <v>3</v>
      </c>
      <c r="S44" s="339"/>
      <c r="T44" s="340"/>
      <c r="U44" s="491"/>
      <c r="V44" s="491"/>
      <c r="W44" s="491"/>
      <c r="X44" s="975"/>
      <c r="Y44" s="963"/>
      <c r="Z44" s="285"/>
      <c r="AA44" s="401"/>
      <c r="AB44" s="341"/>
    </row>
    <row r="45" spans="1:28" s="11" customFormat="1" ht="20.149999999999999" customHeight="1" thickBot="1" x14ac:dyDescent="0.3">
      <c r="A45" s="968"/>
      <c r="B45" s="966"/>
      <c r="C45" s="970"/>
      <c r="D45" s="972"/>
      <c r="E45" s="973"/>
      <c r="F45" s="88"/>
      <c r="G45" s="981"/>
      <c r="H45" s="988"/>
      <c r="I45" s="981"/>
      <c r="J45" s="975"/>
      <c r="K45" s="983"/>
      <c r="L45" s="970"/>
      <c r="M45" s="972"/>
      <c r="N45" s="978"/>
      <c r="O45" s="392"/>
      <c r="P45" s="392"/>
      <c r="Q45" s="392"/>
      <c r="R45" s="320">
        <v>4</v>
      </c>
      <c r="S45" s="339"/>
      <c r="T45" s="340"/>
      <c r="U45" s="491"/>
      <c r="V45" s="491"/>
      <c r="W45" s="491"/>
      <c r="X45" s="975"/>
      <c r="Y45" s="963"/>
      <c r="Z45" s="320"/>
      <c r="AA45" s="401"/>
      <c r="AB45" s="342"/>
    </row>
    <row r="46" spans="1:28" s="11" customFormat="1" ht="20.149999999999999" customHeight="1" thickBot="1" x14ac:dyDescent="0.3">
      <c r="A46" s="968"/>
      <c r="B46" s="967"/>
      <c r="C46" s="971"/>
      <c r="D46" s="972"/>
      <c r="E46" s="973"/>
      <c r="F46" s="153"/>
      <c r="G46" s="982"/>
      <c r="H46" s="989"/>
      <c r="I46" s="982"/>
      <c r="J46" s="976"/>
      <c r="K46" s="983"/>
      <c r="L46" s="971"/>
      <c r="M46" s="972"/>
      <c r="N46" s="979"/>
      <c r="O46" s="393"/>
      <c r="P46" s="393"/>
      <c r="Q46" s="393"/>
      <c r="R46" s="483">
        <v>5</v>
      </c>
      <c r="S46" s="343"/>
      <c r="T46" s="344"/>
      <c r="U46" s="492"/>
      <c r="V46" s="492"/>
      <c r="W46" s="492"/>
      <c r="X46" s="976"/>
      <c r="Y46" s="964"/>
      <c r="Z46" s="483"/>
      <c r="AA46" s="483"/>
      <c r="AB46" s="345"/>
    </row>
    <row r="47" spans="1:28" s="11" customFormat="1" ht="20.149999999999999" customHeight="1" thickBot="1" x14ac:dyDescent="0.3">
      <c r="A47" s="968"/>
      <c r="B47" s="965"/>
      <c r="C47" s="969"/>
      <c r="D47" s="972"/>
      <c r="E47" s="973"/>
      <c r="F47" s="88"/>
      <c r="G47" s="980"/>
      <c r="H47" s="987"/>
      <c r="I47" s="980"/>
      <c r="J47" s="974"/>
      <c r="K47" s="983"/>
      <c r="L47" s="969"/>
      <c r="M47" s="972"/>
      <c r="N47" s="977"/>
      <c r="O47" s="391"/>
      <c r="P47" s="391"/>
      <c r="Q47" s="391"/>
      <c r="R47" s="482">
        <v>1</v>
      </c>
      <c r="S47" s="336"/>
      <c r="T47" s="337"/>
      <c r="U47" s="489"/>
      <c r="V47" s="489"/>
      <c r="W47" s="489"/>
      <c r="X47" s="974" t="s">
        <v>783</v>
      </c>
      <c r="Y47" s="962" t="str">
        <f>VLOOKUP(X47,'Data Sheet 1'!$J$116:$K$130,2,FALSE)</f>
        <v>Design Load Band</v>
      </c>
      <c r="Z47" s="482"/>
      <c r="AA47" s="482"/>
      <c r="AB47" s="338"/>
    </row>
    <row r="48" spans="1:28" s="11" customFormat="1" ht="20.149999999999999" customHeight="1" thickBot="1" x14ac:dyDescent="0.3">
      <c r="A48" s="968"/>
      <c r="B48" s="966"/>
      <c r="C48" s="970"/>
      <c r="D48" s="972"/>
      <c r="E48" s="973"/>
      <c r="F48" s="88"/>
      <c r="G48" s="981"/>
      <c r="H48" s="988"/>
      <c r="I48" s="981"/>
      <c r="J48" s="975"/>
      <c r="K48" s="983"/>
      <c r="L48" s="970"/>
      <c r="M48" s="972"/>
      <c r="N48" s="978"/>
      <c r="O48" s="392"/>
      <c r="P48" s="392"/>
      <c r="Q48" s="392"/>
      <c r="R48" s="320">
        <v>2</v>
      </c>
      <c r="S48" s="339"/>
      <c r="T48" s="340"/>
      <c r="U48" s="491"/>
      <c r="V48" s="491"/>
      <c r="W48" s="491"/>
      <c r="X48" s="975"/>
      <c r="Y48" s="963"/>
      <c r="Z48" s="285"/>
      <c r="AA48" s="401"/>
      <c r="AB48" s="341"/>
    </row>
    <row r="49" spans="1:28" s="11" customFormat="1" ht="20.149999999999999" customHeight="1" thickBot="1" x14ac:dyDescent="0.3">
      <c r="A49" s="968"/>
      <c r="B49" s="966"/>
      <c r="C49" s="970"/>
      <c r="D49" s="972"/>
      <c r="E49" s="973"/>
      <c r="F49" s="88"/>
      <c r="G49" s="981"/>
      <c r="H49" s="988"/>
      <c r="I49" s="981"/>
      <c r="J49" s="975"/>
      <c r="K49" s="983"/>
      <c r="L49" s="970"/>
      <c r="M49" s="972"/>
      <c r="N49" s="978"/>
      <c r="O49" s="392"/>
      <c r="P49" s="392"/>
      <c r="Q49" s="392"/>
      <c r="R49" s="320">
        <v>3</v>
      </c>
      <c r="S49" s="339"/>
      <c r="T49" s="340"/>
      <c r="U49" s="491"/>
      <c r="V49" s="491"/>
      <c r="W49" s="491"/>
      <c r="X49" s="975"/>
      <c r="Y49" s="963"/>
      <c r="Z49" s="285"/>
      <c r="AA49" s="401"/>
      <c r="AB49" s="341"/>
    </row>
    <row r="50" spans="1:28" s="11" customFormat="1" ht="20.149999999999999" customHeight="1" thickBot="1" x14ac:dyDescent="0.3">
      <c r="A50" s="968"/>
      <c r="B50" s="966"/>
      <c r="C50" s="970"/>
      <c r="D50" s="972"/>
      <c r="E50" s="973"/>
      <c r="F50" s="88"/>
      <c r="G50" s="981"/>
      <c r="H50" s="988"/>
      <c r="I50" s="981"/>
      <c r="J50" s="975"/>
      <c r="K50" s="983"/>
      <c r="L50" s="970"/>
      <c r="M50" s="972"/>
      <c r="N50" s="978"/>
      <c r="O50" s="392"/>
      <c r="P50" s="392"/>
      <c r="Q50" s="392"/>
      <c r="R50" s="320">
        <v>4</v>
      </c>
      <c r="S50" s="339"/>
      <c r="T50" s="340"/>
      <c r="U50" s="491"/>
      <c r="V50" s="491"/>
      <c r="W50" s="491"/>
      <c r="X50" s="975"/>
      <c r="Y50" s="963"/>
      <c r="Z50" s="320"/>
      <c r="AA50" s="401"/>
      <c r="AB50" s="342"/>
    </row>
    <row r="51" spans="1:28" s="11" customFormat="1" ht="20.149999999999999" customHeight="1" thickBot="1" x14ac:dyDescent="0.3">
      <c r="A51" s="968"/>
      <c r="B51" s="967"/>
      <c r="C51" s="971"/>
      <c r="D51" s="972"/>
      <c r="E51" s="973"/>
      <c r="F51" s="153"/>
      <c r="G51" s="982"/>
      <c r="H51" s="989"/>
      <c r="I51" s="982"/>
      <c r="J51" s="976"/>
      <c r="K51" s="983"/>
      <c r="L51" s="971"/>
      <c r="M51" s="972"/>
      <c r="N51" s="979"/>
      <c r="O51" s="393"/>
      <c r="P51" s="393"/>
      <c r="Q51" s="393"/>
      <c r="R51" s="483">
        <v>5</v>
      </c>
      <c r="S51" s="343"/>
      <c r="T51" s="344"/>
      <c r="U51" s="492"/>
      <c r="V51" s="492"/>
      <c r="W51" s="492"/>
      <c r="X51" s="976"/>
      <c r="Y51" s="964"/>
      <c r="Z51" s="483"/>
      <c r="AA51" s="483"/>
      <c r="AB51" s="345"/>
    </row>
    <row r="52" spans="1:28" s="11" customFormat="1" ht="20.149999999999999" customHeight="1" thickBot="1" x14ac:dyDescent="0.3">
      <c r="A52" s="968"/>
      <c r="B52" s="965"/>
      <c r="C52" s="969"/>
      <c r="D52" s="972"/>
      <c r="E52" s="973"/>
      <c r="F52" s="87"/>
      <c r="G52" s="980"/>
      <c r="H52" s="987"/>
      <c r="I52" s="980"/>
      <c r="J52" s="974"/>
      <c r="K52" s="984"/>
      <c r="L52" s="969"/>
      <c r="M52" s="977"/>
      <c r="N52" s="977"/>
      <c r="O52" s="391"/>
      <c r="P52" s="391"/>
      <c r="Q52" s="391"/>
      <c r="R52" s="482">
        <v>1</v>
      </c>
      <c r="S52" s="336"/>
      <c r="T52" s="337"/>
      <c r="U52" s="489"/>
      <c r="V52" s="489"/>
      <c r="W52" s="489"/>
      <c r="X52" s="974" t="s">
        <v>783</v>
      </c>
      <c r="Y52" s="962" t="str">
        <f>VLOOKUP(X52,'Data Sheet 1'!$J$116:$K$130,2,FALSE)</f>
        <v>Design Load Band</v>
      </c>
      <c r="Z52" s="482"/>
      <c r="AA52" s="482"/>
      <c r="AB52" s="338"/>
    </row>
    <row r="53" spans="1:28" s="11" customFormat="1" ht="20.149999999999999" customHeight="1" thickBot="1" x14ac:dyDescent="0.3">
      <c r="A53" s="968"/>
      <c r="B53" s="966"/>
      <c r="C53" s="970"/>
      <c r="D53" s="972"/>
      <c r="E53" s="973"/>
      <c r="F53" s="88"/>
      <c r="G53" s="981"/>
      <c r="H53" s="988"/>
      <c r="I53" s="981"/>
      <c r="J53" s="975"/>
      <c r="K53" s="985"/>
      <c r="L53" s="970"/>
      <c r="M53" s="978"/>
      <c r="N53" s="978"/>
      <c r="O53" s="392"/>
      <c r="P53" s="392"/>
      <c r="Q53" s="392"/>
      <c r="R53" s="320">
        <v>2</v>
      </c>
      <c r="S53" s="339"/>
      <c r="T53" s="340"/>
      <c r="U53" s="491"/>
      <c r="V53" s="491"/>
      <c r="W53" s="491"/>
      <c r="X53" s="975"/>
      <c r="Y53" s="963"/>
      <c r="Z53" s="285"/>
      <c r="AA53" s="401"/>
      <c r="AB53" s="341"/>
    </row>
    <row r="54" spans="1:28" s="11" customFormat="1" ht="20.149999999999999" customHeight="1" thickBot="1" x14ac:dyDescent="0.3">
      <c r="A54" s="968"/>
      <c r="B54" s="966"/>
      <c r="C54" s="970"/>
      <c r="D54" s="972"/>
      <c r="E54" s="973"/>
      <c r="F54" s="88"/>
      <c r="G54" s="981"/>
      <c r="H54" s="988"/>
      <c r="I54" s="981"/>
      <c r="J54" s="975"/>
      <c r="K54" s="985"/>
      <c r="L54" s="970"/>
      <c r="M54" s="978"/>
      <c r="N54" s="978"/>
      <c r="O54" s="392"/>
      <c r="P54" s="392"/>
      <c r="Q54" s="392"/>
      <c r="R54" s="320">
        <v>3</v>
      </c>
      <c r="S54" s="339"/>
      <c r="T54" s="340"/>
      <c r="U54" s="491"/>
      <c r="V54" s="491"/>
      <c r="W54" s="491"/>
      <c r="X54" s="975"/>
      <c r="Y54" s="963"/>
      <c r="Z54" s="285"/>
      <c r="AA54" s="401"/>
      <c r="AB54" s="341"/>
    </row>
    <row r="55" spans="1:28" s="11" customFormat="1" ht="20.149999999999999" customHeight="1" thickBot="1" x14ac:dyDescent="0.3">
      <c r="A55" s="968"/>
      <c r="B55" s="966"/>
      <c r="C55" s="970"/>
      <c r="D55" s="972"/>
      <c r="E55" s="973"/>
      <c r="F55" s="88"/>
      <c r="G55" s="981"/>
      <c r="H55" s="988"/>
      <c r="I55" s="981"/>
      <c r="J55" s="975"/>
      <c r="K55" s="985"/>
      <c r="L55" s="970"/>
      <c r="M55" s="978"/>
      <c r="N55" s="978"/>
      <c r="O55" s="392"/>
      <c r="P55" s="392"/>
      <c r="Q55" s="392"/>
      <c r="R55" s="320">
        <v>4</v>
      </c>
      <c r="S55" s="339"/>
      <c r="T55" s="340"/>
      <c r="U55" s="491"/>
      <c r="V55" s="491"/>
      <c r="W55" s="491"/>
      <c r="X55" s="975"/>
      <c r="Y55" s="963"/>
      <c r="Z55" s="320"/>
      <c r="AA55" s="401"/>
      <c r="AB55" s="342"/>
    </row>
    <row r="56" spans="1:28" s="11" customFormat="1" ht="20.149999999999999" customHeight="1" thickBot="1" x14ac:dyDescent="0.3">
      <c r="A56" s="968"/>
      <c r="B56" s="967"/>
      <c r="C56" s="971"/>
      <c r="D56" s="972"/>
      <c r="E56" s="973"/>
      <c r="F56" s="88"/>
      <c r="G56" s="982"/>
      <c r="H56" s="989"/>
      <c r="I56" s="982"/>
      <c r="J56" s="976"/>
      <c r="K56" s="986"/>
      <c r="L56" s="971"/>
      <c r="M56" s="979"/>
      <c r="N56" s="979"/>
      <c r="O56" s="393"/>
      <c r="P56" s="393"/>
      <c r="Q56" s="393"/>
      <c r="R56" s="483">
        <v>5</v>
      </c>
      <c r="S56" s="343"/>
      <c r="T56" s="344"/>
      <c r="U56" s="492"/>
      <c r="V56" s="492"/>
      <c r="W56" s="492"/>
      <c r="X56" s="976"/>
      <c r="Y56" s="964"/>
      <c r="Z56" s="483"/>
      <c r="AA56" s="483"/>
      <c r="AB56" s="345"/>
    </row>
    <row r="57" spans="1:28" s="11" customFormat="1" ht="20.149999999999999" customHeight="1" thickBot="1" x14ac:dyDescent="0.3">
      <c r="A57" s="968"/>
      <c r="B57" s="965"/>
      <c r="C57" s="969"/>
      <c r="D57" s="972"/>
      <c r="E57" s="973"/>
      <c r="F57" s="88"/>
      <c r="G57" s="980"/>
      <c r="H57" s="987"/>
      <c r="I57" s="980"/>
      <c r="J57" s="974"/>
      <c r="K57" s="983"/>
      <c r="L57" s="969"/>
      <c r="M57" s="972"/>
      <c r="N57" s="977"/>
      <c r="O57" s="391"/>
      <c r="P57" s="391"/>
      <c r="Q57" s="391"/>
      <c r="R57" s="482">
        <v>1</v>
      </c>
      <c r="S57" s="336"/>
      <c r="T57" s="337"/>
      <c r="U57" s="489"/>
      <c r="V57" s="489"/>
      <c r="W57" s="489"/>
      <c r="X57" s="974" t="s">
        <v>783</v>
      </c>
      <c r="Y57" s="962" t="str">
        <f>VLOOKUP(X57,'Data Sheet 1'!$J$116:$K$130,2,FALSE)</f>
        <v>Design Load Band</v>
      </c>
      <c r="Z57" s="482"/>
      <c r="AA57" s="482"/>
      <c r="AB57" s="338"/>
    </row>
    <row r="58" spans="1:28" s="11" customFormat="1" ht="20.149999999999999" customHeight="1" thickBot="1" x14ac:dyDescent="0.3">
      <c r="A58" s="968"/>
      <c r="B58" s="966"/>
      <c r="C58" s="970"/>
      <c r="D58" s="972"/>
      <c r="E58" s="973"/>
      <c r="F58" s="88"/>
      <c r="G58" s="981"/>
      <c r="H58" s="988"/>
      <c r="I58" s="981"/>
      <c r="J58" s="975"/>
      <c r="K58" s="983"/>
      <c r="L58" s="970"/>
      <c r="M58" s="972"/>
      <c r="N58" s="978"/>
      <c r="O58" s="392"/>
      <c r="P58" s="392"/>
      <c r="Q58" s="392"/>
      <c r="R58" s="320">
        <v>2</v>
      </c>
      <c r="S58" s="339"/>
      <c r="T58" s="340"/>
      <c r="U58" s="491"/>
      <c r="V58" s="491"/>
      <c r="W58" s="491"/>
      <c r="X58" s="975"/>
      <c r="Y58" s="963"/>
      <c r="Z58" s="285"/>
      <c r="AA58" s="401"/>
      <c r="AB58" s="341"/>
    </row>
    <row r="59" spans="1:28" s="11" customFormat="1" ht="20.149999999999999" customHeight="1" thickBot="1" x14ac:dyDescent="0.3">
      <c r="A59" s="968"/>
      <c r="B59" s="966"/>
      <c r="C59" s="970"/>
      <c r="D59" s="972"/>
      <c r="E59" s="973"/>
      <c r="F59" s="88"/>
      <c r="G59" s="981"/>
      <c r="H59" s="988"/>
      <c r="I59" s="981"/>
      <c r="J59" s="975"/>
      <c r="K59" s="983"/>
      <c r="L59" s="970"/>
      <c r="M59" s="972"/>
      <c r="N59" s="978"/>
      <c r="O59" s="392"/>
      <c r="P59" s="392"/>
      <c r="Q59" s="392"/>
      <c r="R59" s="320">
        <v>3</v>
      </c>
      <c r="S59" s="339"/>
      <c r="T59" s="340"/>
      <c r="U59" s="491"/>
      <c r="V59" s="491"/>
      <c r="W59" s="491"/>
      <c r="X59" s="975"/>
      <c r="Y59" s="963"/>
      <c r="Z59" s="285"/>
      <c r="AA59" s="401"/>
      <c r="AB59" s="341"/>
    </row>
    <row r="60" spans="1:28" s="11" customFormat="1" ht="20.149999999999999" customHeight="1" thickBot="1" x14ac:dyDescent="0.3">
      <c r="A60" s="968"/>
      <c r="B60" s="966"/>
      <c r="C60" s="970"/>
      <c r="D60" s="972"/>
      <c r="E60" s="973"/>
      <c r="F60" s="88"/>
      <c r="G60" s="981"/>
      <c r="H60" s="988"/>
      <c r="I60" s="981"/>
      <c r="J60" s="975"/>
      <c r="K60" s="983"/>
      <c r="L60" s="970"/>
      <c r="M60" s="972"/>
      <c r="N60" s="978"/>
      <c r="O60" s="392"/>
      <c r="P60" s="392"/>
      <c r="Q60" s="392"/>
      <c r="R60" s="320">
        <v>4</v>
      </c>
      <c r="S60" s="339"/>
      <c r="T60" s="340"/>
      <c r="U60" s="491"/>
      <c r="V60" s="491"/>
      <c r="W60" s="491"/>
      <c r="X60" s="975"/>
      <c r="Y60" s="963"/>
      <c r="Z60" s="320"/>
      <c r="AA60" s="401"/>
      <c r="AB60" s="342"/>
    </row>
    <row r="61" spans="1:28" s="11" customFormat="1" ht="20.149999999999999" customHeight="1" thickBot="1" x14ac:dyDescent="0.3">
      <c r="A61" s="968"/>
      <c r="B61" s="967"/>
      <c r="C61" s="971"/>
      <c r="D61" s="972"/>
      <c r="E61" s="973"/>
      <c r="F61" s="153"/>
      <c r="G61" s="982"/>
      <c r="H61" s="989"/>
      <c r="I61" s="982"/>
      <c r="J61" s="976"/>
      <c r="K61" s="983"/>
      <c r="L61" s="971"/>
      <c r="M61" s="972"/>
      <c r="N61" s="979"/>
      <c r="O61" s="393"/>
      <c r="P61" s="393"/>
      <c r="Q61" s="393"/>
      <c r="R61" s="483">
        <v>5</v>
      </c>
      <c r="S61" s="343"/>
      <c r="T61" s="344"/>
      <c r="U61" s="492"/>
      <c r="V61" s="492"/>
      <c r="W61" s="492"/>
      <c r="X61" s="976"/>
      <c r="Y61" s="964"/>
      <c r="Z61" s="483"/>
      <c r="AA61" s="483"/>
      <c r="AB61" s="345"/>
    </row>
    <row r="62" spans="1:28" s="11" customFormat="1" ht="20.149999999999999" customHeight="1" thickBot="1" x14ac:dyDescent="0.3">
      <c r="A62" s="968"/>
      <c r="B62" s="965"/>
      <c r="C62" s="969"/>
      <c r="D62" s="972"/>
      <c r="E62" s="973"/>
      <c r="F62" s="87"/>
      <c r="G62" s="980"/>
      <c r="H62" s="987"/>
      <c r="I62" s="980"/>
      <c r="J62" s="974"/>
      <c r="K62" s="984"/>
      <c r="L62" s="969"/>
      <c r="M62" s="977"/>
      <c r="N62" s="977"/>
      <c r="O62" s="391"/>
      <c r="P62" s="391"/>
      <c r="Q62" s="391"/>
      <c r="R62" s="482">
        <v>1</v>
      </c>
      <c r="S62" s="336"/>
      <c r="T62" s="337"/>
      <c r="U62" s="489"/>
      <c r="V62" s="489"/>
      <c r="W62" s="489"/>
      <c r="X62" s="974" t="s">
        <v>783</v>
      </c>
      <c r="Y62" s="962" t="str">
        <f>VLOOKUP(X62,'Data Sheet 1'!$J$116:$K$130,2,FALSE)</f>
        <v>Design Load Band</v>
      </c>
      <c r="Z62" s="482"/>
      <c r="AA62" s="482"/>
      <c r="AB62" s="338"/>
    </row>
    <row r="63" spans="1:28" s="11" customFormat="1" ht="20.149999999999999" customHeight="1" thickBot="1" x14ac:dyDescent="0.3">
      <c r="A63" s="968"/>
      <c r="B63" s="966"/>
      <c r="C63" s="970"/>
      <c r="D63" s="972"/>
      <c r="E63" s="973"/>
      <c r="F63" s="88"/>
      <c r="G63" s="981"/>
      <c r="H63" s="988"/>
      <c r="I63" s="981"/>
      <c r="J63" s="975"/>
      <c r="K63" s="985"/>
      <c r="L63" s="970"/>
      <c r="M63" s="978"/>
      <c r="N63" s="978"/>
      <c r="O63" s="392"/>
      <c r="P63" s="392"/>
      <c r="Q63" s="392"/>
      <c r="R63" s="320">
        <v>2</v>
      </c>
      <c r="S63" s="339"/>
      <c r="T63" s="340"/>
      <c r="U63" s="491"/>
      <c r="V63" s="491"/>
      <c r="W63" s="491"/>
      <c r="X63" s="975"/>
      <c r="Y63" s="963"/>
      <c r="Z63" s="285"/>
      <c r="AA63" s="401"/>
      <c r="AB63" s="341"/>
    </row>
    <row r="64" spans="1:28" s="11" customFormat="1" ht="20.149999999999999" customHeight="1" thickBot="1" x14ac:dyDescent="0.3">
      <c r="A64" s="968"/>
      <c r="B64" s="966"/>
      <c r="C64" s="970"/>
      <c r="D64" s="972"/>
      <c r="E64" s="973"/>
      <c r="F64" s="88"/>
      <c r="G64" s="981"/>
      <c r="H64" s="988"/>
      <c r="I64" s="981"/>
      <c r="J64" s="975"/>
      <c r="K64" s="985"/>
      <c r="L64" s="970"/>
      <c r="M64" s="978"/>
      <c r="N64" s="978"/>
      <c r="O64" s="392"/>
      <c r="P64" s="392"/>
      <c r="Q64" s="392"/>
      <c r="R64" s="320">
        <v>3</v>
      </c>
      <c r="S64" s="339"/>
      <c r="T64" s="340"/>
      <c r="U64" s="491"/>
      <c r="V64" s="491"/>
      <c r="W64" s="491"/>
      <c r="X64" s="975"/>
      <c r="Y64" s="963"/>
      <c r="Z64" s="285"/>
      <c r="AA64" s="401"/>
      <c r="AB64" s="341"/>
    </row>
    <row r="65" spans="1:28" s="11" customFormat="1" ht="20.149999999999999" customHeight="1" thickBot="1" x14ac:dyDescent="0.3">
      <c r="A65" s="968"/>
      <c r="B65" s="966"/>
      <c r="C65" s="970"/>
      <c r="D65" s="972"/>
      <c r="E65" s="973"/>
      <c r="F65" s="88"/>
      <c r="G65" s="981"/>
      <c r="H65" s="988"/>
      <c r="I65" s="981"/>
      <c r="J65" s="975"/>
      <c r="K65" s="985"/>
      <c r="L65" s="970"/>
      <c r="M65" s="978"/>
      <c r="N65" s="978"/>
      <c r="O65" s="392"/>
      <c r="P65" s="392"/>
      <c r="Q65" s="392"/>
      <c r="R65" s="320">
        <v>4</v>
      </c>
      <c r="S65" s="339"/>
      <c r="T65" s="340"/>
      <c r="U65" s="491"/>
      <c r="V65" s="491"/>
      <c r="W65" s="491"/>
      <c r="X65" s="975"/>
      <c r="Y65" s="963"/>
      <c r="Z65" s="320"/>
      <c r="AA65" s="401"/>
      <c r="AB65" s="342"/>
    </row>
    <row r="66" spans="1:28" s="11" customFormat="1" ht="20.149999999999999" customHeight="1" thickBot="1" x14ac:dyDescent="0.3">
      <c r="A66" s="968"/>
      <c r="B66" s="967"/>
      <c r="C66" s="971"/>
      <c r="D66" s="972"/>
      <c r="E66" s="973"/>
      <c r="F66" s="88"/>
      <c r="G66" s="982"/>
      <c r="H66" s="989"/>
      <c r="I66" s="982"/>
      <c r="J66" s="976"/>
      <c r="K66" s="986"/>
      <c r="L66" s="971"/>
      <c r="M66" s="979"/>
      <c r="N66" s="979"/>
      <c r="O66" s="393"/>
      <c r="P66" s="393"/>
      <c r="Q66" s="393"/>
      <c r="R66" s="483">
        <v>5</v>
      </c>
      <c r="S66" s="343"/>
      <c r="T66" s="344"/>
      <c r="U66" s="492"/>
      <c r="V66" s="492"/>
      <c r="W66" s="492"/>
      <c r="X66" s="976"/>
      <c r="Y66" s="964"/>
      <c r="Z66" s="483"/>
      <c r="AA66" s="483"/>
      <c r="AB66" s="345"/>
    </row>
    <row r="67" spans="1:28" s="11" customFormat="1" ht="20.149999999999999" customHeight="1" thickBot="1" x14ac:dyDescent="0.3">
      <c r="A67" s="968"/>
      <c r="B67" s="965"/>
      <c r="C67" s="969"/>
      <c r="D67" s="972"/>
      <c r="E67" s="973"/>
      <c r="F67" s="88"/>
      <c r="G67" s="980"/>
      <c r="H67" s="987"/>
      <c r="I67" s="980"/>
      <c r="J67" s="974"/>
      <c r="K67" s="983"/>
      <c r="L67" s="969"/>
      <c r="M67" s="972"/>
      <c r="N67" s="977"/>
      <c r="O67" s="391"/>
      <c r="P67" s="391"/>
      <c r="Q67" s="391"/>
      <c r="R67" s="482">
        <v>1</v>
      </c>
      <c r="S67" s="336"/>
      <c r="T67" s="337"/>
      <c r="U67" s="489"/>
      <c r="V67" s="489"/>
      <c r="W67" s="489"/>
      <c r="X67" s="974" t="s">
        <v>783</v>
      </c>
      <c r="Y67" s="962" t="str">
        <f>VLOOKUP(X67,'Data Sheet 1'!$J$116:$K$130,2,FALSE)</f>
        <v>Design Load Band</v>
      </c>
      <c r="Z67" s="482"/>
      <c r="AA67" s="482"/>
      <c r="AB67" s="338"/>
    </row>
    <row r="68" spans="1:28" s="11" customFormat="1" ht="20.149999999999999" customHeight="1" thickBot="1" x14ac:dyDescent="0.3">
      <c r="A68" s="968"/>
      <c r="B68" s="966"/>
      <c r="C68" s="970"/>
      <c r="D68" s="972"/>
      <c r="E68" s="973"/>
      <c r="F68" s="88"/>
      <c r="G68" s="981"/>
      <c r="H68" s="988"/>
      <c r="I68" s="981"/>
      <c r="J68" s="975"/>
      <c r="K68" s="983"/>
      <c r="L68" s="970"/>
      <c r="M68" s="972"/>
      <c r="N68" s="978"/>
      <c r="O68" s="392"/>
      <c r="P68" s="392"/>
      <c r="Q68" s="392"/>
      <c r="R68" s="320">
        <v>2</v>
      </c>
      <c r="S68" s="339"/>
      <c r="T68" s="340"/>
      <c r="U68" s="491"/>
      <c r="V68" s="491"/>
      <c r="W68" s="491"/>
      <c r="X68" s="975"/>
      <c r="Y68" s="963"/>
      <c r="Z68" s="285"/>
      <c r="AA68" s="401"/>
      <c r="AB68" s="341"/>
    </row>
    <row r="69" spans="1:28" s="11" customFormat="1" ht="20.149999999999999" customHeight="1" thickBot="1" x14ac:dyDescent="0.3">
      <c r="A69" s="968"/>
      <c r="B69" s="966"/>
      <c r="C69" s="970"/>
      <c r="D69" s="972"/>
      <c r="E69" s="973"/>
      <c r="F69" s="88"/>
      <c r="G69" s="981"/>
      <c r="H69" s="988"/>
      <c r="I69" s="981"/>
      <c r="J69" s="975"/>
      <c r="K69" s="983"/>
      <c r="L69" s="970"/>
      <c r="M69" s="972"/>
      <c r="N69" s="978"/>
      <c r="O69" s="392"/>
      <c r="P69" s="392"/>
      <c r="Q69" s="392"/>
      <c r="R69" s="320">
        <v>3</v>
      </c>
      <c r="S69" s="339"/>
      <c r="T69" s="340"/>
      <c r="U69" s="491"/>
      <c r="V69" s="491"/>
      <c r="W69" s="491"/>
      <c r="X69" s="975"/>
      <c r="Y69" s="963"/>
      <c r="Z69" s="285"/>
      <c r="AA69" s="401"/>
      <c r="AB69" s="341"/>
    </row>
    <row r="70" spans="1:28" s="11" customFormat="1" ht="20.149999999999999" customHeight="1" thickBot="1" x14ac:dyDescent="0.3">
      <c r="A70" s="968"/>
      <c r="B70" s="966"/>
      <c r="C70" s="970"/>
      <c r="D70" s="972"/>
      <c r="E70" s="973"/>
      <c r="F70" s="88"/>
      <c r="G70" s="981"/>
      <c r="H70" s="988"/>
      <c r="I70" s="981"/>
      <c r="J70" s="975"/>
      <c r="K70" s="983"/>
      <c r="L70" s="970"/>
      <c r="M70" s="972"/>
      <c r="N70" s="978"/>
      <c r="O70" s="392"/>
      <c r="P70" s="392"/>
      <c r="Q70" s="392"/>
      <c r="R70" s="320">
        <v>4</v>
      </c>
      <c r="S70" s="339"/>
      <c r="T70" s="340"/>
      <c r="U70" s="491"/>
      <c r="V70" s="491"/>
      <c r="W70" s="491"/>
      <c r="X70" s="975"/>
      <c r="Y70" s="963"/>
      <c r="Z70" s="320"/>
      <c r="AA70" s="401"/>
      <c r="AB70" s="342"/>
    </row>
    <row r="71" spans="1:28" s="11" customFormat="1" ht="20.149999999999999" customHeight="1" thickBot="1" x14ac:dyDescent="0.3">
      <c r="A71" s="968"/>
      <c r="B71" s="967"/>
      <c r="C71" s="971"/>
      <c r="D71" s="972"/>
      <c r="E71" s="973"/>
      <c r="F71" s="153"/>
      <c r="G71" s="982"/>
      <c r="H71" s="989"/>
      <c r="I71" s="982"/>
      <c r="J71" s="976"/>
      <c r="K71" s="983"/>
      <c r="L71" s="971"/>
      <c r="M71" s="972"/>
      <c r="N71" s="979"/>
      <c r="O71" s="393"/>
      <c r="P71" s="393"/>
      <c r="Q71" s="393"/>
      <c r="R71" s="483">
        <v>5</v>
      </c>
      <c r="S71" s="343"/>
      <c r="T71" s="344"/>
      <c r="U71" s="492"/>
      <c r="V71" s="492"/>
      <c r="W71" s="492"/>
      <c r="X71" s="976"/>
      <c r="Y71" s="964"/>
      <c r="Z71" s="483"/>
      <c r="AA71" s="483"/>
      <c r="AB71" s="345"/>
    </row>
    <row r="72" spans="1:28" s="11" customFormat="1" ht="20.149999999999999" customHeight="1" thickBot="1" x14ac:dyDescent="0.3">
      <c r="A72" s="968"/>
      <c r="B72" s="965"/>
      <c r="C72" s="969"/>
      <c r="D72" s="972"/>
      <c r="E72" s="973"/>
      <c r="F72" s="88"/>
      <c r="G72" s="980"/>
      <c r="H72" s="987"/>
      <c r="I72" s="980"/>
      <c r="J72" s="974"/>
      <c r="K72" s="983"/>
      <c r="L72" s="969"/>
      <c r="M72" s="972"/>
      <c r="N72" s="977"/>
      <c r="O72" s="391"/>
      <c r="P72" s="391"/>
      <c r="Q72" s="391"/>
      <c r="R72" s="482">
        <v>1</v>
      </c>
      <c r="S72" s="336"/>
      <c r="T72" s="337"/>
      <c r="U72" s="489"/>
      <c r="V72" s="489"/>
      <c r="W72" s="489"/>
      <c r="X72" s="974" t="s">
        <v>783</v>
      </c>
      <c r="Y72" s="962" t="str">
        <f>VLOOKUP(X72,'Data Sheet 1'!$J$116:$K$130,2,FALSE)</f>
        <v>Design Load Band</v>
      </c>
      <c r="Z72" s="482"/>
      <c r="AA72" s="482"/>
      <c r="AB72" s="338"/>
    </row>
    <row r="73" spans="1:28" s="11" customFormat="1" ht="20.149999999999999" customHeight="1" thickBot="1" x14ac:dyDescent="0.3">
      <c r="A73" s="968"/>
      <c r="B73" s="966"/>
      <c r="C73" s="970"/>
      <c r="D73" s="972"/>
      <c r="E73" s="973"/>
      <c r="F73" s="88"/>
      <c r="G73" s="981"/>
      <c r="H73" s="988"/>
      <c r="I73" s="981"/>
      <c r="J73" s="975"/>
      <c r="K73" s="983"/>
      <c r="L73" s="970"/>
      <c r="M73" s="972"/>
      <c r="N73" s="978"/>
      <c r="O73" s="392"/>
      <c r="P73" s="392"/>
      <c r="Q73" s="392"/>
      <c r="R73" s="320">
        <v>2</v>
      </c>
      <c r="S73" s="339"/>
      <c r="T73" s="340"/>
      <c r="U73" s="491"/>
      <c r="V73" s="491"/>
      <c r="W73" s="491"/>
      <c r="X73" s="975"/>
      <c r="Y73" s="963"/>
      <c r="Z73" s="285"/>
      <c r="AA73" s="401"/>
      <c r="AB73" s="341"/>
    </row>
    <row r="74" spans="1:28" s="11" customFormat="1" ht="20.149999999999999" customHeight="1" thickBot="1" x14ac:dyDescent="0.3">
      <c r="A74" s="968"/>
      <c r="B74" s="966"/>
      <c r="C74" s="970"/>
      <c r="D74" s="972"/>
      <c r="E74" s="973"/>
      <c r="F74" s="88"/>
      <c r="G74" s="981"/>
      <c r="H74" s="988"/>
      <c r="I74" s="981"/>
      <c r="J74" s="975"/>
      <c r="K74" s="983"/>
      <c r="L74" s="970"/>
      <c r="M74" s="972"/>
      <c r="N74" s="978"/>
      <c r="O74" s="392"/>
      <c r="P74" s="392"/>
      <c r="Q74" s="392"/>
      <c r="R74" s="320">
        <v>3</v>
      </c>
      <c r="S74" s="339"/>
      <c r="T74" s="340"/>
      <c r="U74" s="491"/>
      <c r="V74" s="491"/>
      <c r="W74" s="491"/>
      <c r="X74" s="975"/>
      <c r="Y74" s="963"/>
      <c r="Z74" s="285"/>
      <c r="AA74" s="401"/>
      <c r="AB74" s="341"/>
    </row>
    <row r="75" spans="1:28" s="11" customFormat="1" ht="20.149999999999999" customHeight="1" thickBot="1" x14ac:dyDescent="0.3">
      <c r="A75" s="968"/>
      <c r="B75" s="966"/>
      <c r="C75" s="970"/>
      <c r="D75" s="972"/>
      <c r="E75" s="973"/>
      <c r="F75" s="88"/>
      <c r="G75" s="981"/>
      <c r="H75" s="988"/>
      <c r="I75" s="981"/>
      <c r="J75" s="975"/>
      <c r="K75" s="983"/>
      <c r="L75" s="970"/>
      <c r="M75" s="972"/>
      <c r="N75" s="978"/>
      <c r="O75" s="392"/>
      <c r="P75" s="392"/>
      <c r="Q75" s="392"/>
      <c r="R75" s="320">
        <v>4</v>
      </c>
      <c r="S75" s="339"/>
      <c r="T75" s="340"/>
      <c r="U75" s="491"/>
      <c r="V75" s="491"/>
      <c r="W75" s="491"/>
      <c r="X75" s="975"/>
      <c r="Y75" s="963"/>
      <c r="Z75" s="320"/>
      <c r="AA75" s="401"/>
      <c r="AB75" s="342"/>
    </row>
    <row r="76" spans="1:28" s="11" customFormat="1" ht="20.149999999999999" customHeight="1" thickBot="1" x14ac:dyDescent="0.3">
      <c r="A76" s="968"/>
      <c r="B76" s="967"/>
      <c r="C76" s="971"/>
      <c r="D76" s="972"/>
      <c r="E76" s="973"/>
      <c r="F76" s="153"/>
      <c r="G76" s="982"/>
      <c r="H76" s="989"/>
      <c r="I76" s="982"/>
      <c r="J76" s="976"/>
      <c r="K76" s="983"/>
      <c r="L76" s="971"/>
      <c r="M76" s="972"/>
      <c r="N76" s="979"/>
      <c r="O76" s="393"/>
      <c r="P76" s="393"/>
      <c r="Q76" s="393"/>
      <c r="R76" s="483">
        <v>5</v>
      </c>
      <c r="S76" s="343"/>
      <c r="T76" s="344"/>
      <c r="U76" s="492"/>
      <c r="V76" s="492"/>
      <c r="W76" s="492"/>
      <c r="X76" s="976"/>
      <c r="Y76" s="964"/>
      <c r="Z76" s="483"/>
      <c r="AA76" s="483"/>
      <c r="AB76" s="345"/>
    </row>
    <row r="77" spans="1:28" s="11" customFormat="1" ht="20.149999999999999" customHeight="1" thickBot="1" x14ac:dyDescent="0.3">
      <c r="A77" s="968"/>
      <c r="B77" s="965"/>
      <c r="C77" s="969"/>
      <c r="D77" s="972"/>
      <c r="E77" s="973"/>
      <c r="F77" s="88"/>
      <c r="G77" s="980"/>
      <c r="H77" s="987"/>
      <c r="I77" s="980"/>
      <c r="J77" s="974"/>
      <c r="K77" s="983"/>
      <c r="L77" s="969"/>
      <c r="M77" s="972"/>
      <c r="N77" s="977"/>
      <c r="O77" s="391"/>
      <c r="P77" s="391"/>
      <c r="Q77" s="391"/>
      <c r="R77" s="482">
        <v>1</v>
      </c>
      <c r="S77" s="336"/>
      <c r="T77" s="337"/>
      <c r="U77" s="489"/>
      <c r="V77" s="489"/>
      <c r="W77" s="489"/>
      <c r="X77" s="974" t="s">
        <v>783</v>
      </c>
      <c r="Y77" s="962" t="str">
        <f>VLOOKUP(X77,'Data Sheet 1'!$J$116:$K$130,2,FALSE)</f>
        <v>Design Load Band</v>
      </c>
      <c r="Z77" s="482"/>
      <c r="AA77" s="482"/>
      <c r="AB77" s="338"/>
    </row>
    <row r="78" spans="1:28" s="11" customFormat="1" ht="20.149999999999999" customHeight="1" thickBot="1" x14ac:dyDescent="0.3">
      <c r="A78" s="968"/>
      <c r="B78" s="966"/>
      <c r="C78" s="970"/>
      <c r="D78" s="972"/>
      <c r="E78" s="973"/>
      <c r="F78" s="88"/>
      <c r="G78" s="981"/>
      <c r="H78" s="988"/>
      <c r="I78" s="981"/>
      <c r="J78" s="975"/>
      <c r="K78" s="983"/>
      <c r="L78" s="970"/>
      <c r="M78" s="972"/>
      <c r="N78" s="978"/>
      <c r="O78" s="392"/>
      <c r="P78" s="392"/>
      <c r="Q78" s="392"/>
      <c r="R78" s="320">
        <v>2</v>
      </c>
      <c r="S78" s="339"/>
      <c r="T78" s="340"/>
      <c r="U78" s="491"/>
      <c r="V78" s="491"/>
      <c r="W78" s="491"/>
      <c r="X78" s="975"/>
      <c r="Y78" s="963"/>
      <c r="Z78" s="285"/>
      <c r="AA78" s="401"/>
      <c r="AB78" s="341"/>
    </row>
    <row r="79" spans="1:28" s="11" customFormat="1" ht="20.149999999999999" customHeight="1" thickBot="1" x14ac:dyDescent="0.3">
      <c r="A79" s="968"/>
      <c r="B79" s="966"/>
      <c r="C79" s="970"/>
      <c r="D79" s="972"/>
      <c r="E79" s="973"/>
      <c r="F79" s="88"/>
      <c r="G79" s="981"/>
      <c r="H79" s="988"/>
      <c r="I79" s="981"/>
      <c r="J79" s="975"/>
      <c r="K79" s="983"/>
      <c r="L79" s="970"/>
      <c r="M79" s="972"/>
      <c r="N79" s="978"/>
      <c r="O79" s="392"/>
      <c r="P79" s="392"/>
      <c r="Q79" s="392"/>
      <c r="R79" s="320">
        <v>3</v>
      </c>
      <c r="S79" s="339"/>
      <c r="T79" s="340"/>
      <c r="U79" s="491"/>
      <c r="V79" s="491"/>
      <c r="W79" s="491"/>
      <c r="X79" s="975"/>
      <c r="Y79" s="963"/>
      <c r="Z79" s="285"/>
      <c r="AA79" s="401"/>
      <c r="AB79" s="341"/>
    </row>
    <row r="80" spans="1:28" s="11" customFormat="1" ht="20.149999999999999" customHeight="1" thickBot="1" x14ac:dyDescent="0.3">
      <c r="A80" s="968"/>
      <c r="B80" s="966"/>
      <c r="C80" s="970"/>
      <c r="D80" s="972"/>
      <c r="E80" s="973"/>
      <c r="F80" s="88"/>
      <c r="G80" s="981"/>
      <c r="H80" s="988"/>
      <c r="I80" s="981"/>
      <c r="J80" s="975"/>
      <c r="K80" s="983"/>
      <c r="L80" s="970"/>
      <c r="M80" s="972"/>
      <c r="N80" s="978"/>
      <c r="O80" s="392"/>
      <c r="P80" s="392"/>
      <c r="Q80" s="392"/>
      <c r="R80" s="320">
        <v>4</v>
      </c>
      <c r="S80" s="339"/>
      <c r="T80" s="340"/>
      <c r="U80" s="491"/>
      <c r="V80" s="491"/>
      <c r="W80" s="491"/>
      <c r="X80" s="975"/>
      <c r="Y80" s="963"/>
      <c r="Z80" s="320"/>
      <c r="AA80" s="401"/>
      <c r="AB80" s="342"/>
    </row>
    <row r="81" spans="1:28" s="11" customFormat="1" ht="20.149999999999999" customHeight="1" thickBot="1" x14ac:dyDescent="0.3">
      <c r="A81" s="968"/>
      <c r="B81" s="967"/>
      <c r="C81" s="971"/>
      <c r="D81" s="972"/>
      <c r="E81" s="973"/>
      <c r="F81" s="153"/>
      <c r="G81" s="982"/>
      <c r="H81" s="989"/>
      <c r="I81" s="982"/>
      <c r="J81" s="976"/>
      <c r="K81" s="983"/>
      <c r="L81" s="971"/>
      <c r="M81" s="972"/>
      <c r="N81" s="979"/>
      <c r="O81" s="393"/>
      <c r="P81" s="393"/>
      <c r="Q81" s="393"/>
      <c r="R81" s="483">
        <v>5</v>
      </c>
      <c r="S81" s="343"/>
      <c r="T81" s="344"/>
      <c r="U81" s="492"/>
      <c r="V81" s="492"/>
      <c r="W81" s="492"/>
      <c r="X81" s="976"/>
      <c r="Y81" s="964"/>
      <c r="Z81" s="483"/>
      <c r="AA81" s="483"/>
      <c r="AB81" s="345"/>
    </row>
    <row r="82" spans="1:28" s="11" customFormat="1" ht="20.149999999999999" customHeight="1" thickBot="1" x14ac:dyDescent="0.3">
      <c r="A82" s="968"/>
      <c r="B82" s="965"/>
      <c r="C82" s="969"/>
      <c r="D82" s="972"/>
      <c r="E82" s="973"/>
      <c r="F82" s="87"/>
      <c r="G82" s="980"/>
      <c r="H82" s="987"/>
      <c r="I82" s="980"/>
      <c r="J82" s="974"/>
      <c r="K82" s="984"/>
      <c r="L82" s="969"/>
      <c r="M82" s="977"/>
      <c r="N82" s="977"/>
      <c r="O82" s="391"/>
      <c r="P82" s="391"/>
      <c r="Q82" s="391"/>
      <c r="R82" s="482">
        <v>1</v>
      </c>
      <c r="S82" s="336"/>
      <c r="T82" s="337"/>
      <c r="U82" s="489"/>
      <c r="V82" s="489"/>
      <c r="W82" s="489"/>
      <c r="X82" s="974" t="s">
        <v>783</v>
      </c>
      <c r="Y82" s="962" t="str">
        <f>VLOOKUP(X82,'Data Sheet 1'!$J$116:$K$130,2,FALSE)</f>
        <v>Design Load Band</v>
      </c>
      <c r="Z82" s="482"/>
      <c r="AA82" s="482"/>
      <c r="AB82" s="338"/>
    </row>
    <row r="83" spans="1:28" s="11" customFormat="1" ht="20.149999999999999" customHeight="1" thickBot="1" x14ac:dyDescent="0.3">
      <c r="A83" s="968"/>
      <c r="B83" s="966"/>
      <c r="C83" s="970"/>
      <c r="D83" s="972"/>
      <c r="E83" s="973"/>
      <c r="F83" s="88"/>
      <c r="G83" s="981"/>
      <c r="H83" s="988"/>
      <c r="I83" s="981"/>
      <c r="J83" s="975"/>
      <c r="K83" s="985"/>
      <c r="L83" s="970"/>
      <c r="M83" s="978"/>
      <c r="N83" s="978"/>
      <c r="O83" s="392"/>
      <c r="P83" s="392"/>
      <c r="Q83" s="392"/>
      <c r="R83" s="320">
        <v>2</v>
      </c>
      <c r="S83" s="339"/>
      <c r="T83" s="340"/>
      <c r="U83" s="491"/>
      <c r="V83" s="491"/>
      <c r="W83" s="491"/>
      <c r="X83" s="975"/>
      <c r="Y83" s="963"/>
      <c r="Z83" s="285"/>
      <c r="AA83" s="401"/>
      <c r="AB83" s="341"/>
    </row>
    <row r="84" spans="1:28" s="11" customFormat="1" ht="20.149999999999999" customHeight="1" thickBot="1" x14ac:dyDescent="0.3">
      <c r="A84" s="968"/>
      <c r="B84" s="966"/>
      <c r="C84" s="970"/>
      <c r="D84" s="972"/>
      <c r="E84" s="973"/>
      <c r="F84" s="88"/>
      <c r="G84" s="981"/>
      <c r="H84" s="988"/>
      <c r="I84" s="981"/>
      <c r="J84" s="975"/>
      <c r="K84" s="985"/>
      <c r="L84" s="970"/>
      <c r="M84" s="978"/>
      <c r="N84" s="978"/>
      <c r="O84" s="392"/>
      <c r="P84" s="392"/>
      <c r="Q84" s="392"/>
      <c r="R84" s="320">
        <v>3</v>
      </c>
      <c r="S84" s="339"/>
      <c r="T84" s="340"/>
      <c r="U84" s="491"/>
      <c r="V84" s="491"/>
      <c r="W84" s="491"/>
      <c r="X84" s="975"/>
      <c r="Y84" s="963"/>
      <c r="Z84" s="285"/>
      <c r="AA84" s="401"/>
      <c r="AB84" s="341"/>
    </row>
    <row r="85" spans="1:28" s="11" customFormat="1" ht="20.149999999999999" customHeight="1" thickBot="1" x14ac:dyDescent="0.3">
      <c r="A85" s="968"/>
      <c r="B85" s="966"/>
      <c r="C85" s="970"/>
      <c r="D85" s="972"/>
      <c r="E85" s="973"/>
      <c r="F85" s="88"/>
      <c r="G85" s="981"/>
      <c r="H85" s="988"/>
      <c r="I85" s="981"/>
      <c r="J85" s="975"/>
      <c r="K85" s="985"/>
      <c r="L85" s="970"/>
      <c r="M85" s="978"/>
      <c r="N85" s="978"/>
      <c r="O85" s="392"/>
      <c r="P85" s="392"/>
      <c r="Q85" s="392"/>
      <c r="R85" s="320">
        <v>4</v>
      </c>
      <c r="S85" s="339"/>
      <c r="T85" s="340"/>
      <c r="U85" s="491"/>
      <c r="V85" s="491"/>
      <c r="W85" s="491"/>
      <c r="X85" s="975"/>
      <c r="Y85" s="963"/>
      <c r="Z85" s="320"/>
      <c r="AA85" s="401"/>
      <c r="AB85" s="342"/>
    </row>
    <row r="86" spans="1:28" s="11" customFormat="1" ht="20.149999999999999" customHeight="1" thickBot="1" x14ac:dyDescent="0.3">
      <c r="A86" s="968"/>
      <c r="B86" s="967"/>
      <c r="C86" s="971"/>
      <c r="D86" s="972"/>
      <c r="E86" s="973"/>
      <c r="F86" s="88"/>
      <c r="G86" s="982"/>
      <c r="H86" s="989"/>
      <c r="I86" s="982"/>
      <c r="J86" s="976"/>
      <c r="K86" s="986"/>
      <c r="L86" s="971"/>
      <c r="M86" s="979"/>
      <c r="N86" s="979"/>
      <c r="O86" s="393"/>
      <c r="P86" s="393"/>
      <c r="Q86" s="393"/>
      <c r="R86" s="483">
        <v>5</v>
      </c>
      <c r="S86" s="343"/>
      <c r="T86" s="344"/>
      <c r="U86" s="492"/>
      <c r="V86" s="492"/>
      <c r="W86" s="492"/>
      <c r="X86" s="976"/>
      <c r="Y86" s="964"/>
      <c r="Z86" s="483"/>
      <c r="AA86" s="483"/>
      <c r="AB86" s="345"/>
    </row>
    <row r="87" spans="1:28" s="11" customFormat="1" ht="20.149999999999999" customHeight="1" thickBot="1" x14ac:dyDescent="0.3">
      <c r="A87" s="968"/>
      <c r="B87" s="965"/>
      <c r="C87" s="969"/>
      <c r="D87" s="972"/>
      <c r="E87" s="973"/>
      <c r="F87" s="88"/>
      <c r="G87" s="980"/>
      <c r="H87" s="987"/>
      <c r="I87" s="980"/>
      <c r="J87" s="974"/>
      <c r="K87" s="983"/>
      <c r="L87" s="969"/>
      <c r="M87" s="972"/>
      <c r="N87" s="977"/>
      <c r="O87" s="391"/>
      <c r="P87" s="391"/>
      <c r="Q87" s="391"/>
      <c r="R87" s="482">
        <v>1</v>
      </c>
      <c r="S87" s="336"/>
      <c r="T87" s="337"/>
      <c r="U87" s="489"/>
      <c r="V87" s="489"/>
      <c r="W87" s="489"/>
      <c r="X87" s="974" t="s">
        <v>783</v>
      </c>
      <c r="Y87" s="962" t="str">
        <f>VLOOKUP(X87,'Data Sheet 1'!$J$116:$K$130,2,FALSE)</f>
        <v>Design Load Band</v>
      </c>
      <c r="Z87" s="482"/>
      <c r="AA87" s="482"/>
      <c r="AB87" s="338"/>
    </row>
    <row r="88" spans="1:28" s="11" customFormat="1" ht="20.149999999999999" customHeight="1" thickBot="1" x14ac:dyDescent="0.3">
      <c r="A88" s="968"/>
      <c r="B88" s="966"/>
      <c r="C88" s="970"/>
      <c r="D88" s="972"/>
      <c r="E88" s="973"/>
      <c r="F88" s="88"/>
      <c r="G88" s="981"/>
      <c r="H88" s="988"/>
      <c r="I88" s="981"/>
      <c r="J88" s="975"/>
      <c r="K88" s="983"/>
      <c r="L88" s="970"/>
      <c r="M88" s="972"/>
      <c r="N88" s="978"/>
      <c r="O88" s="392"/>
      <c r="P88" s="392"/>
      <c r="Q88" s="392"/>
      <c r="R88" s="320">
        <v>2</v>
      </c>
      <c r="S88" s="339"/>
      <c r="T88" s="340"/>
      <c r="U88" s="491"/>
      <c r="V88" s="491"/>
      <c r="W88" s="491"/>
      <c r="X88" s="975"/>
      <c r="Y88" s="963"/>
      <c r="Z88" s="285"/>
      <c r="AA88" s="401"/>
      <c r="AB88" s="341"/>
    </row>
    <row r="89" spans="1:28" s="11" customFormat="1" ht="20.149999999999999" customHeight="1" thickBot="1" x14ac:dyDescent="0.3">
      <c r="A89" s="968"/>
      <c r="B89" s="966"/>
      <c r="C89" s="970"/>
      <c r="D89" s="972"/>
      <c r="E89" s="973"/>
      <c r="F89" s="88"/>
      <c r="G89" s="981"/>
      <c r="H89" s="988"/>
      <c r="I89" s="981"/>
      <c r="J89" s="975"/>
      <c r="K89" s="983"/>
      <c r="L89" s="970"/>
      <c r="M89" s="972"/>
      <c r="N89" s="978"/>
      <c r="O89" s="392"/>
      <c r="P89" s="392"/>
      <c r="Q89" s="392"/>
      <c r="R89" s="320">
        <v>3</v>
      </c>
      <c r="S89" s="339"/>
      <c r="T89" s="340"/>
      <c r="U89" s="491"/>
      <c r="V89" s="491"/>
      <c r="W89" s="491"/>
      <c r="X89" s="975"/>
      <c r="Y89" s="963"/>
      <c r="Z89" s="285"/>
      <c r="AA89" s="401"/>
      <c r="AB89" s="341"/>
    </row>
    <row r="90" spans="1:28" s="11" customFormat="1" ht="20.149999999999999" customHeight="1" thickBot="1" x14ac:dyDescent="0.3">
      <c r="A90" s="968"/>
      <c r="B90" s="966"/>
      <c r="C90" s="970"/>
      <c r="D90" s="972"/>
      <c r="E90" s="973"/>
      <c r="F90" s="88"/>
      <c r="G90" s="981"/>
      <c r="H90" s="988"/>
      <c r="I90" s="981"/>
      <c r="J90" s="975"/>
      <c r="K90" s="983"/>
      <c r="L90" s="970"/>
      <c r="M90" s="972"/>
      <c r="N90" s="978"/>
      <c r="O90" s="392"/>
      <c r="P90" s="392"/>
      <c r="Q90" s="392"/>
      <c r="R90" s="320">
        <v>4</v>
      </c>
      <c r="S90" s="339"/>
      <c r="T90" s="340"/>
      <c r="U90" s="491"/>
      <c r="V90" s="491"/>
      <c r="W90" s="491"/>
      <c r="X90" s="975"/>
      <c r="Y90" s="963"/>
      <c r="Z90" s="320"/>
      <c r="AA90" s="401"/>
      <c r="AB90" s="342"/>
    </row>
    <row r="91" spans="1:28" s="11" customFormat="1" ht="20.149999999999999" customHeight="1" thickBot="1" x14ac:dyDescent="0.3">
      <c r="A91" s="968"/>
      <c r="B91" s="967"/>
      <c r="C91" s="971"/>
      <c r="D91" s="972"/>
      <c r="E91" s="973"/>
      <c r="F91" s="153"/>
      <c r="G91" s="982"/>
      <c r="H91" s="989"/>
      <c r="I91" s="982"/>
      <c r="J91" s="976"/>
      <c r="K91" s="983"/>
      <c r="L91" s="971"/>
      <c r="M91" s="972"/>
      <c r="N91" s="979"/>
      <c r="O91" s="393"/>
      <c r="P91" s="393"/>
      <c r="Q91" s="393"/>
      <c r="R91" s="483">
        <v>5</v>
      </c>
      <c r="S91" s="343"/>
      <c r="T91" s="344"/>
      <c r="U91" s="492"/>
      <c r="V91" s="492"/>
      <c r="W91" s="492"/>
      <c r="X91" s="976"/>
      <c r="Y91" s="964"/>
      <c r="Z91" s="483"/>
      <c r="AA91" s="483"/>
      <c r="AB91" s="345"/>
    </row>
    <row r="92" spans="1:28" s="11" customFormat="1" ht="20.149999999999999" customHeight="1" thickBot="1" x14ac:dyDescent="0.3">
      <c r="A92" s="968"/>
      <c r="B92" s="965"/>
      <c r="C92" s="969"/>
      <c r="D92" s="972"/>
      <c r="E92" s="973"/>
      <c r="F92" s="87"/>
      <c r="G92" s="980"/>
      <c r="H92" s="987"/>
      <c r="I92" s="980"/>
      <c r="J92" s="974"/>
      <c r="K92" s="984"/>
      <c r="L92" s="969"/>
      <c r="M92" s="977"/>
      <c r="N92" s="977"/>
      <c r="O92" s="391"/>
      <c r="P92" s="391"/>
      <c r="Q92" s="391"/>
      <c r="R92" s="482">
        <v>1</v>
      </c>
      <c r="S92" s="336"/>
      <c r="T92" s="337"/>
      <c r="U92" s="489"/>
      <c r="V92" s="489"/>
      <c r="W92" s="489"/>
      <c r="X92" s="974" t="s">
        <v>783</v>
      </c>
      <c r="Y92" s="962" t="str">
        <f>VLOOKUP(X92,'Data Sheet 1'!$J$116:$K$130,2,FALSE)</f>
        <v>Design Load Band</v>
      </c>
      <c r="Z92" s="482"/>
      <c r="AA92" s="482"/>
      <c r="AB92" s="338"/>
    </row>
    <row r="93" spans="1:28" s="11" customFormat="1" ht="20.149999999999999" customHeight="1" thickBot="1" x14ac:dyDescent="0.3">
      <c r="A93" s="968"/>
      <c r="B93" s="966"/>
      <c r="C93" s="970"/>
      <c r="D93" s="972"/>
      <c r="E93" s="973"/>
      <c r="F93" s="88"/>
      <c r="G93" s="981"/>
      <c r="H93" s="988"/>
      <c r="I93" s="981"/>
      <c r="J93" s="975"/>
      <c r="K93" s="985"/>
      <c r="L93" s="970"/>
      <c r="M93" s="978"/>
      <c r="N93" s="978"/>
      <c r="O93" s="392"/>
      <c r="P93" s="392"/>
      <c r="Q93" s="392"/>
      <c r="R93" s="320">
        <v>2</v>
      </c>
      <c r="S93" s="339"/>
      <c r="T93" s="340"/>
      <c r="U93" s="491"/>
      <c r="V93" s="491"/>
      <c r="W93" s="491"/>
      <c r="X93" s="975"/>
      <c r="Y93" s="963"/>
      <c r="Z93" s="285"/>
      <c r="AA93" s="401"/>
      <c r="AB93" s="341"/>
    </row>
    <row r="94" spans="1:28" s="11" customFormat="1" ht="20.149999999999999" customHeight="1" thickBot="1" x14ac:dyDescent="0.3">
      <c r="A94" s="968"/>
      <c r="B94" s="966"/>
      <c r="C94" s="970"/>
      <c r="D94" s="972"/>
      <c r="E94" s="973"/>
      <c r="F94" s="88"/>
      <c r="G94" s="981"/>
      <c r="H94" s="988"/>
      <c r="I94" s="981"/>
      <c r="J94" s="975"/>
      <c r="K94" s="985"/>
      <c r="L94" s="970"/>
      <c r="M94" s="978"/>
      <c r="N94" s="978"/>
      <c r="O94" s="392"/>
      <c r="P94" s="392"/>
      <c r="Q94" s="392"/>
      <c r="R94" s="320">
        <v>3</v>
      </c>
      <c r="S94" s="339"/>
      <c r="T94" s="340"/>
      <c r="U94" s="491"/>
      <c r="V94" s="491"/>
      <c r="W94" s="491"/>
      <c r="X94" s="975"/>
      <c r="Y94" s="963"/>
      <c r="Z94" s="285"/>
      <c r="AA94" s="401"/>
      <c r="AB94" s="341"/>
    </row>
    <row r="95" spans="1:28" s="11" customFormat="1" ht="20.149999999999999" customHeight="1" thickBot="1" x14ac:dyDescent="0.3">
      <c r="A95" s="968"/>
      <c r="B95" s="966"/>
      <c r="C95" s="970"/>
      <c r="D95" s="972"/>
      <c r="E95" s="973"/>
      <c r="F95" s="88"/>
      <c r="G95" s="981"/>
      <c r="H95" s="988"/>
      <c r="I95" s="981"/>
      <c r="J95" s="975"/>
      <c r="K95" s="985"/>
      <c r="L95" s="970"/>
      <c r="M95" s="978"/>
      <c r="N95" s="978"/>
      <c r="O95" s="392"/>
      <c r="P95" s="392"/>
      <c r="Q95" s="392"/>
      <c r="R95" s="320">
        <v>4</v>
      </c>
      <c r="S95" s="339"/>
      <c r="T95" s="340"/>
      <c r="U95" s="491"/>
      <c r="V95" s="491"/>
      <c r="W95" s="491"/>
      <c r="X95" s="975"/>
      <c r="Y95" s="963"/>
      <c r="Z95" s="320"/>
      <c r="AA95" s="401"/>
      <c r="AB95" s="342"/>
    </row>
    <row r="96" spans="1:28" s="11" customFormat="1" ht="20.149999999999999" customHeight="1" thickBot="1" x14ac:dyDescent="0.3">
      <c r="A96" s="968"/>
      <c r="B96" s="967"/>
      <c r="C96" s="971"/>
      <c r="D96" s="972"/>
      <c r="E96" s="973"/>
      <c r="F96" s="88"/>
      <c r="G96" s="982"/>
      <c r="H96" s="989"/>
      <c r="I96" s="982"/>
      <c r="J96" s="976"/>
      <c r="K96" s="986"/>
      <c r="L96" s="971"/>
      <c r="M96" s="979"/>
      <c r="N96" s="979"/>
      <c r="O96" s="393"/>
      <c r="P96" s="393"/>
      <c r="Q96" s="393"/>
      <c r="R96" s="483">
        <v>5</v>
      </c>
      <c r="S96" s="343"/>
      <c r="T96" s="344"/>
      <c r="U96" s="492"/>
      <c r="V96" s="492"/>
      <c r="W96" s="492"/>
      <c r="X96" s="976"/>
      <c r="Y96" s="964"/>
      <c r="Z96" s="483"/>
      <c r="AA96" s="483"/>
      <c r="AB96" s="345"/>
    </row>
    <row r="97" spans="1:28" s="11" customFormat="1" ht="20.149999999999999" customHeight="1" thickBot="1" x14ac:dyDescent="0.3">
      <c r="A97" s="968"/>
      <c r="B97" s="965"/>
      <c r="C97" s="969"/>
      <c r="D97" s="972"/>
      <c r="E97" s="973"/>
      <c r="F97" s="88"/>
      <c r="G97" s="980"/>
      <c r="H97" s="987"/>
      <c r="I97" s="980"/>
      <c r="J97" s="974"/>
      <c r="K97" s="983"/>
      <c r="L97" s="969"/>
      <c r="M97" s="972"/>
      <c r="N97" s="977"/>
      <c r="O97" s="391"/>
      <c r="P97" s="391"/>
      <c r="Q97" s="391"/>
      <c r="R97" s="482">
        <v>1</v>
      </c>
      <c r="S97" s="336"/>
      <c r="T97" s="337"/>
      <c r="U97" s="489"/>
      <c r="V97" s="489"/>
      <c r="W97" s="489"/>
      <c r="X97" s="974" t="s">
        <v>783</v>
      </c>
      <c r="Y97" s="962" t="str">
        <f>VLOOKUP(X97,'Data Sheet 1'!$J$116:$K$130,2,FALSE)</f>
        <v>Design Load Band</v>
      </c>
      <c r="Z97" s="482"/>
      <c r="AA97" s="482"/>
      <c r="AB97" s="338"/>
    </row>
    <row r="98" spans="1:28" s="11" customFormat="1" ht="20.149999999999999" customHeight="1" thickBot="1" x14ac:dyDescent="0.3">
      <c r="A98" s="968"/>
      <c r="B98" s="966"/>
      <c r="C98" s="970"/>
      <c r="D98" s="972"/>
      <c r="E98" s="973"/>
      <c r="F98" s="88"/>
      <c r="G98" s="981"/>
      <c r="H98" s="988"/>
      <c r="I98" s="981"/>
      <c r="J98" s="975"/>
      <c r="K98" s="983"/>
      <c r="L98" s="970"/>
      <c r="M98" s="972"/>
      <c r="N98" s="978"/>
      <c r="O98" s="392"/>
      <c r="P98" s="392"/>
      <c r="Q98" s="392"/>
      <c r="R98" s="320">
        <v>2</v>
      </c>
      <c r="S98" s="339"/>
      <c r="T98" s="340"/>
      <c r="U98" s="491"/>
      <c r="V98" s="491"/>
      <c r="W98" s="491"/>
      <c r="X98" s="975"/>
      <c r="Y98" s="963"/>
      <c r="Z98" s="285"/>
      <c r="AA98" s="401"/>
      <c r="AB98" s="341"/>
    </row>
    <row r="99" spans="1:28" s="11" customFormat="1" ht="20.149999999999999" customHeight="1" thickBot="1" x14ac:dyDescent="0.3">
      <c r="A99" s="968"/>
      <c r="B99" s="966"/>
      <c r="C99" s="970"/>
      <c r="D99" s="972"/>
      <c r="E99" s="973"/>
      <c r="F99" s="88"/>
      <c r="G99" s="981"/>
      <c r="H99" s="988"/>
      <c r="I99" s="981"/>
      <c r="J99" s="975"/>
      <c r="K99" s="983"/>
      <c r="L99" s="970"/>
      <c r="M99" s="972"/>
      <c r="N99" s="978"/>
      <c r="O99" s="392"/>
      <c r="P99" s="392"/>
      <c r="Q99" s="392"/>
      <c r="R99" s="320">
        <v>3</v>
      </c>
      <c r="S99" s="339"/>
      <c r="T99" s="340"/>
      <c r="U99" s="491"/>
      <c r="V99" s="491"/>
      <c r="W99" s="491"/>
      <c r="X99" s="975"/>
      <c r="Y99" s="963"/>
      <c r="Z99" s="285"/>
      <c r="AA99" s="401"/>
      <c r="AB99" s="341"/>
    </row>
    <row r="100" spans="1:28" s="11" customFormat="1" ht="20.149999999999999" customHeight="1" thickBot="1" x14ac:dyDescent="0.3">
      <c r="A100" s="968"/>
      <c r="B100" s="966"/>
      <c r="C100" s="970"/>
      <c r="D100" s="972"/>
      <c r="E100" s="973"/>
      <c r="F100" s="88"/>
      <c r="G100" s="981"/>
      <c r="H100" s="988"/>
      <c r="I100" s="981"/>
      <c r="J100" s="975"/>
      <c r="K100" s="983"/>
      <c r="L100" s="970"/>
      <c r="M100" s="972"/>
      <c r="N100" s="978"/>
      <c r="O100" s="392"/>
      <c r="P100" s="392"/>
      <c r="Q100" s="392"/>
      <c r="R100" s="320">
        <v>4</v>
      </c>
      <c r="S100" s="339"/>
      <c r="T100" s="340"/>
      <c r="U100" s="491"/>
      <c r="V100" s="491"/>
      <c r="W100" s="491"/>
      <c r="X100" s="975"/>
      <c r="Y100" s="963"/>
      <c r="Z100" s="320"/>
      <c r="AA100" s="401"/>
      <c r="AB100" s="342"/>
    </row>
    <row r="101" spans="1:28" s="11" customFormat="1" ht="20.149999999999999" customHeight="1" thickBot="1" x14ac:dyDescent="0.3">
      <c r="A101" s="968"/>
      <c r="B101" s="967"/>
      <c r="C101" s="971"/>
      <c r="D101" s="972"/>
      <c r="E101" s="973"/>
      <c r="F101" s="153"/>
      <c r="G101" s="982"/>
      <c r="H101" s="989"/>
      <c r="I101" s="982"/>
      <c r="J101" s="976"/>
      <c r="K101" s="983"/>
      <c r="L101" s="971"/>
      <c r="M101" s="972"/>
      <c r="N101" s="979"/>
      <c r="O101" s="393"/>
      <c r="P101" s="393"/>
      <c r="Q101" s="393"/>
      <c r="R101" s="483">
        <v>5</v>
      </c>
      <c r="S101" s="343"/>
      <c r="T101" s="344"/>
      <c r="U101" s="492"/>
      <c r="V101" s="492"/>
      <c r="W101" s="492"/>
      <c r="X101" s="976"/>
      <c r="Y101" s="964"/>
      <c r="Z101" s="483"/>
      <c r="AA101" s="483"/>
      <c r="AB101" s="345"/>
    </row>
    <row r="102" spans="1:28" s="11" customFormat="1" ht="20.149999999999999" customHeight="1" thickBot="1" x14ac:dyDescent="0.3">
      <c r="A102" s="968"/>
      <c r="B102" s="965"/>
      <c r="C102" s="969"/>
      <c r="D102" s="972"/>
      <c r="E102" s="973"/>
      <c r="F102" s="88"/>
      <c r="G102" s="980"/>
      <c r="H102" s="987"/>
      <c r="I102" s="980"/>
      <c r="J102" s="974"/>
      <c r="K102" s="983"/>
      <c r="L102" s="969"/>
      <c r="M102" s="972"/>
      <c r="N102" s="977"/>
      <c r="O102" s="391"/>
      <c r="P102" s="391"/>
      <c r="Q102" s="391"/>
      <c r="R102" s="482">
        <v>1</v>
      </c>
      <c r="S102" s="336"/>
      <c r="T102" s="337"/>
      <c r="U102" s="489"/>
      <c r="V102" s="489"/>
      <c r="W102" s="489"/>
      <c r="X102" s="974" t="s">
        <v>783</v>
      </c>
      <c r="Y102" s="962" t="str">
        <f>VLOOKUP(X102,'Data Sheet 1'!$J$116:$K$130,2,FALSE)</f>
        <v>Design Load Band</v>
      </c>
      <c r="Z102" s="482"/>
      <c r="AA102" s="482"/>
      <c r="AB102" s="338"/>
    </row>
    <row r="103" spans="1:28" s="11" customFormat="1" ht="20.149999999999999" customHeight="1" thickBot="1" x14ac:dyDescent="0.3">
      <c r="A103" s="968"/>
      <c r="B103" s="966"/>
      <c r="C103" s="970"/>
      <c r="D103" s="972"/>
      <c r="E103" s="973"/>
      <c r="F103" s="88"/>
      <c r="G103" s="981"/>
      <c r="H103" s="988"/>
      <c r="I103" s="981"/>
      <c r="J103" s="975"/>
      <c r="K103" s="983"/>
      <c r="L103" s="970"/>
      <c r="M103" s="972"/>
      <c r="N103" s="978"/>
      <c r="O103" s="392"/>
      <c r="P103" s="392"/>
      <c r="Q103" s="392"/>
      <c r="R103" s="320">
        <v>2</v>
      </c>
      <c r="S103" s="339"/>
      <c r="T103" s="340"/>
      <c r="U103" s="491"/>
      <c r="V103" s="491"/>
      <c r="W103" s="491"/>
      <c r="X103" s="975"/>
      <c r="Y103" s="963"/>
      <c r="Z103" s="285"/>
      <c r="AA103" s="401"/>
      <c r="AB103" s="341"/>
    </row>
    <row r="104" spans="1:28" s="11" customFormat="1" ht="20.149999999999999" customHeight="1" thickBot="1" x14ac:dyDescent="0.3">
      <c r="A104" s="968"/>
      <c r="B104" s="966"/>
      <c r="C104" s="970"/>
      <c r="D104" s="972"/>
      <c r="E104" s="973"/>
      <c r="F104" s="88"/>
      <c r="G104" s="981"/>
      <c r="H104" s="988"/>
      <c r="I104" s="981"/>
      <c r="J104" s="975"/>
      <c r="K104" s="983"/>
      <c r="L104" s="970"/>
      <c r="M104" s="972"/>
      <c r="N104" s="978"/>
      <c r="O104" s="392"/>
      <c r="P104" s="392"/>
      <c r="Q104" s="392"/>
      <c r="R104" s="320">
        <v>3</v>
      </c>
      <c r="S104" s="339"/>
      <c r="T104" s="340"/>
      <c r="U104" s="491"/>
      <c r="V104" s="491"/>
      <c r="W104" s="491"/>
      <c r="X104" s="975"/>
      <c r="Y104" s="963"/>
      <c r="Z104" s="285"/>
      <c r="AA104" s="401"/>
      <c r="AB104" s="341"/>
    </row>
    <row r="105" spans="1:28" s="11" customFormat="1" ht="20.149999999999999" customHeight="1" thickBot="1" x14ac:dyDescent="0.3">
      <c r="A105" s="968"/>
      <c r="B105" s="966"/>
      <c r="C105" s="970"/>
      <c r="D105" s="972"/>
      <c r="E105" s="973"/>
      <c r="F105" s="88"/>
      <c r="G105" s="981"/>
      <c r="H105" s="988"/>
      <c r="I105" s="981"/>
      <c r="J105" s="975"/>
      <c r="K105" s="983"/>
      <c r="L105" s="970"/>
      <c r="M105" s="972"/>
      <c r="N105" s="978"/>
      <c r="O105" s="392"/>
      <c r="P105" s="392"/>
      <c r="Q105" s="392"/>
      <c r="R105" s="320">
        <v>4</v>
      </c>
      <c r="S105" s="339"/>
      <c r="T105" s="340"/>
      <c r="U105" s="491"/>
      <c r="V105" s="491"/>
      <c r="W105" s="491"/>
      <c r="X105" s="975"/>
      <c r="Y105" s="963"/>
      <c r="Z105" s="320"/>
      <c r="AA105" s="401"/>
      <c r="AB105" s="342"/>
    </row>
    <row r="106" spans="1:28" s="11" customFormat="1" ht="20.149999999999999" customHeight="1" thickBot="1" x14ac:dyDescent="0.3">
      <c r="A106" s="968"/>
      <c r="B106" s="967"/>
      <c r="C106" s="971"/>
      <c r="D106" s="972"/>
      <c r="E106" s="973"/>
      <c r="F106" s="153"/>
      <c r="G106" s="982"/>
      <c r="H106" s="989"/>
      <c r="I106" s="982"/>
      <c r="J106" s="976"/>
      <c r="K106" s="983"/>
      <c r="L106" s="971"/>
      <c r="M106" s="972"/>
      <c r="N106" s="979"/>
      <c r="O106" s="393"/>
      <c r="P106" s="393"/>
      <c r="Q106" s="393"/>
      <c r="R106" s="483">
        <v>5</v>
      </c>
      <c r="S106" s="343"/>
      <c r="T106" s="344"/>
      <c r="U106" s="492"/>
      <c r="V106" s="492"/>
      <c r="W106" s="492"/>
      <c r="X106" s="976"/>
      <c r="Y106" s="964"/>
      <c r="Z106" s="483"/>
      <c r="AA106" s="483"/>
      <c r="AB106" s="345"/>
    </row>
    <row r="107" spans="1:28" s="11" customFormat="1" ht="20.149999999999999" customHeight="1" thickBot="1" x14ac:dyDescent="0.3">
      <c r="A107" s="968"/>
      <c r="B107" s="965"/>
      <c r="C107" s="969"/>
      <c r="D107" s="972"/>
      <c r="E107" s="973"/>
      <c r="F107" s="87"/>
      <c r="G107" s="980"/>
      <c r="H107" s="987"/>
      <c r="I107" s="980"/>
      <c r="J107" s="974"/>
      <c r="K107" s="984"/>
      <c r="L107" s="969"/>
      <c r="M107" s="977"/>
      <c r="N107" s="977"/>
      <c r="O107" s="391"/>
      <c r="P107" s="391"/>
      <c r="Q107" s="391"/>
      <c r="R107" s="482">
        <v>1</v>
      </c>
      <c r="S107" s="336"/>
      <c r="T107" s="337"/>
      <c r="U107" s="489"/>
      <c r="V107" s="489"/>
      <c r="W107" s="489"/>
      <c r="X107" s="974" t="s">
        <v>783</v>
      </c>
      <c r="Y107" s="962" t="str">
        <f>VLOOKUP(X107,'Data Sheet 1'!$J$116:$K$130,2,FALSE)</f>
        <v>Design Load Band</v>
      </c>
      <c r="Z107" s="482"/>
      <c r="AA107" s="401"/>
      <c r="AB107" s="338"/>
    </row>
    <row r="108" spans="1:28" s="11" customFormat="1" ht="20.149999999999999" customHeight="1" thickBot="1" x14ac:dyDescent="0.3">
      <c r="A108" s="968"/>
      <c r="B108" s="966"/>
      <c r="C108" s="970"/>
      <c r="D108" s="972"/>
      <c r="E108" s="973"/>
      <c r="F108" s="88"/>
      <c r="G108" s="981"/>
      <c r="H108" s="988"/>
      <c r="I108" s="981"/>
      <c r="J108" s="975"/>
      <c r="K108" s="985"/>
      <c r="L108" s="970"/>
      <c r="M108" s="978"/>
      <c r="N108" s="978"/>
      <c r="O108" s="392"/>
      <c r="P108" s="392"/>
      <c r="Q108" s="392"/>
      <c r="R108" s="320">
        <v>2</v>
      </c>
      <c r="S108" s="339"/>
      <c r="T108" s="340"/>
      <c r="U108" s="491"/>
      <c r="V108" s="491"/>
      <c r="W108" s="491"/>
      <c r="X108" s="975"/>
      <c r="Y108" s="963"/>
      <c r="Z108" s="285"/>
      <c r="AA108" s="401"/>
      <c r="AB108" s="341"/>
    </row>
    <row r="109" spans="1:28" s="11" customFormat="1" ht="20.149999999999999" customHeight="1" thickBot="1" x14ac:dyDescent="0.3">
      <c r="A109" s="968"/>
      <c r="B109" s="966"/>
      <c r="C109" s="970"/>
      <c r="D109" s="972"/>
      <c r="E109" s="973"/>
      <c r="F109" s="88"/>
      <c r="G109" s="981"/>
      <c r="H109" s="988"/>
      <c r="I109" s="981"/>
      <c r="J109" s="975"/>
      <c r="K109" s="985"/>
      <c r="L109" s="970"/>
      <c r="M109" s="978"/>
      <c r="N109" s="978"/>
      <c r="O109" s="392"/>
      <c r="P109" s="392"/>
      <c r="Q109" s="392"/>
      <c r="R109" s="320">
        <v>3</v>
      </c>
      <c r="S109" s="339"/>
      <c r="T109" s="340"/>
      <c r="U109" s="491"/>
      <c r="V109" s="491"/>
      <c r="W109" s="491"/>
      <c r="X109" s="975"/>
      <c r="Y109" s="963"/>
      <c r="Z109" s="285"/>
      <c r="AA109" s="401"/>
      <c r="AB109" s="341"/>
    </row>
    <row r="110" spans="1:28" s="11" customFormat="1" ht="20.149999999999999" customHeight="1" thickBot="1" x14ac:dyDescent="0.3">
      <c r="A110" s="968"/>
      <c r="B110" s="966"/>
      <c r="C110" s="970"/>
      <c r="D110" s="972"/>
      <c r="E110" s="973"/>
      <c r="F110" s="88"/>
      <c r="G110" s="981"/>
      <c r="H110" s="988"/>
      <c r="I110" s="981"/>
      <c r="J110" s="975"/>
      <c r="K110" s="985"/>
      <c r="L110" s="970"/>
      <c r="M110" s="978"/>
      <c r="N110" s="978"/>
      <c r="O110" s="392"/>
      <c r="P110" s="392"/>
      <c r="Q110" s="392"/>
      <c r="R110" s="320">
        <v>4</v>
      </c>
      <c r="S110" s="339"/>
      <c r="T110" s="340"/>
      <c r="U110" s="491"/>
      <c r="V110" s="491"/>
      <c r="W110" s="491"/>
      <c r="X110" s="975"/>
      <c r="Y110" s="963"/>
      <c r="Z110" s="320"/>
      <c r="AA110" s="401"/>
      <c r="AB110" s="342"/>
    </row>
    <row r="111" spans="1:28" s="11" customFormat="1" ht="20.149999999999999" customHeight="1" thickBot="1" x14ac:dyDescent="0.3">
      <c r="A111" s="968"/>
      <c r="B111" s="967"/>
      <c r="C111" s="971"/>
      <c r="D111" s="972"/>
      <c r="E111" s="973"/>
      <c r="F111" s="88"/>
      <c r="G111" s="982"/>
      <c r="H111" s="989"/>
      <c r="I111" s="982"/>
      <c r="J111" s="976"/>
      <c r="K111" s="986"/>
      <c r="L111" s="971"/>
      <c r="M111" s="979"/>
      <c r="N111" s="979"/>
      <c r="O111" s="393"/>
      <c r="P111" s="393"/>
      <c r="Q111" s="393"/>
      <c r="R111" s="483">
        <v>5</v>
      </c>
      <c r="S111" s="343"/>
      <c r="T111" s="344"/>
      <c r="U111" s="492"/>
      <c r="V111" s="492"/>
      <c r="W111" s="492"/>
      <c r="X111" s="976"/>
      <c r="Y111" s="964"/>
      <c r="Z111" s="483"/>
      <c r="AA111" s="483"/>
      <c r="AB111" s="345"/>
    </row>
    <row r="112" spans="1:28" s="11" customFormat="1" ht="20.149999999999999" customHeight="1" thickBot="1" x14ac:dyDescent="0.3">
      <c r="A112" s="968"/>
      <c r="B112" s="965"/>
      <c r="C112" s="969"/>
      <c r="D112" s="972"/>
      <c r="E112" s="973"/>
      <c r="F112" s="88"/>
      <c r="G112" s="980"/>
      <c r="H112" s="987"/>
      <c r="I112" s="980"/>
      <c r="J112" s="974"/>
      <c r="K112" s="983"/>
      <c r="L112" s="969"/>
      <c r="M112" s="972"/>
      <c r="N112" s="977"/>
      <c r="O112" s="391"/>
      <c r="P112" s="391"/>
      <c r="Q112" s="391"/>
      <c r="R112" s="482">
        <v>1</v>
      </c>
      <c r="S112" s="336"/>
      <c r="T112" s="337"/>
      <c r="U112" s="489"/>
      <c r="V112" s="489"/>
      <c r="W112" s="489"/>
      <c r="X112" s="974" t="s">
        <v>783</v>
      </c>
      <c r="Y112" s="962" t="str">
        <f>VLOOKUP(X112,'Data Sheet 1'!$J$116:$K$130,2,FALSE)</f>
        <v>Design Load Band</v>
      </c>
      <c r="Z112" s="482"/>
      <c r="AA112" s="482"/>
      <c r="AB112" s="338"/>
    </row>
    <row r="113" spans="1:28" s="11" customFormat="1" ht="20.149999999999999" customHeight="1" thickBot="1" x14ac:dyDescent="0.3">
      <c r="A113" s="968"/>
      <c r="B113" s="966"/>
      <c r="C113" s="970"/>
      <c r="D113" s="972"/>
      <c r="E113" s="973"/>
      <c r="F113" s="88"/>
      <c r="G113" s="981"/>
      <c r="H113" s="988"/>
      <c r="I113" s="981"/>
      <c r="J113" s="975"/>
      <c r="K113" s="983"/>
      <c r="L113" s="970"/>
      <c r="M113" s="972"/>
      <c r="N113" s="978"/>
      <c r="O113" s="392"/>
      <c r="P113" s="392"/>
      <c r="Q113" s="392"/>
      <c r="R113" s="320">
        <v>2</v>
      </c>
      <c r="S113" s="339"/>
      <c r="T113" s="340"/>
      <c r="U113" s="491"/>
      <c r="V113" s="491"/>
      <c r="W113" s="491"/>
      <c r="X113" s="975"/>
      <c r="Y113" s="963"/>
      <c r="Z113" s="285"/>
      <c r="AA113" s="401"/>
      <c r="AB113" s="341"/>
    </row>
    <row r="114" spans="1:28" s="11" customFormat="1" ht="20.149999999999999" customHeight="1" thickBot="1" x14ac:dyDescent="0.3">
      <c r="A114" s="968"/>
      <c r="B114" s="966"/>
      <c r="C114" s="970"/>
      <c r="D114" s="972"/>
      <c r="E114" s="973"/>
      <c r="F114" s="88"/>
      <c r="G114" s="981"/>
      <c r="H114" s="988"/>
      <c r="I114" s="981"/>
      <c r="J114" s="975"/>
      <c r="K114" s="983"/>
      <c r="L114" s="970"/>
      <c r="M114" s="972"/>
      <c r="N114" s="978"/>
      <c r="O114" s="392"/>
      <c r="P114" s="392"/>
      <c r="Q114" s="392"/>
      <c r="R114" s="320">
        <v>3</v>
      </c>
      <c r="S114" s="339"/>
      <c r="T114" s="340"/>
      <c r="U114" s="491"/>
      <c r="V114" s="491"/>
      <c r="W114" s="491"/>
      <c r="X114" s="975"/>
      <c r="Y114" s="963"/>
      <c r="Z114" s="285"/>
      <c r="AA114" s="401"/>
      <c r="AB114" s="341"/>
    </row>
    <row r="115" spans="1:28" s="11" customFormat="1" ht="20.149999999999999" customHeight="1" thickBot="1" x14ac:dyDescent="0.3">
      <c r="A115" s="968"/>
      <c r="B115" s="966"/>
      <c r="C115" s="970"/>
      <c r="D115" s="972"/>
      <c r="E115" s="973"/>
      <c r="F115" s="88"/>
      <c r="G115" s="981"/>
      <c r="H115" s="988"/>
      <c r="I115" s="981"/>
      <c r="J115" s="975"/>
      <c r="K115" s="983"/>
      <c r="L115" s="970"/>
      <c r="M115" s="972"/>
      <c r="N115" s="978"/>
      <c r="O115" s="392"/>
      <c r="P115" s="392"/>
      <c r="Q115" s="392"/>
      <c r="R115" s="320">
        <v>4</v>
      </c>
      <c r="S115" s="339"/>
      <c r="T115" s="340"/>
      <c r="U115" s="491"/>
      <c r="V115" s="491"/>
      <c r="W115" s="491"/>
      <c r="X115" s="975"/>
      <c r="Y115" s="963"/>
      <c r="Z115" s="320"/>
      <c r="AA115" s="401"/>
      <c r="AB115" s="342"/>
    </row>
    <row r="116" spans="1:28" s="11" customFormat="1" ht="20.149999999999999" customHeight="1" thickBot="1" x14ac:dyDescent="0.3">
      <c r="A116" s="968"/>
      <c r="B116" s="967"/>
      <c r="C116" s="971"/>
      <c r="D116" s="972"/>
      <c r="E116" s="973"/>
      <c r="F116" s="153"/>
      <c r="G116" s="982"/>
      <c r="H116" s="989"/>
      <c r="I116" s="982"/>
      <c r="J116" s="976"/>
      <c r="K116" s="983"/>
      <c r="L116" s="971"/>
      <c r="M116" s="972"/>
      <c r="N116" s="979"/>
      <c r="O116" s="393"/>
      <c r="P116" s="393"/>
      <c r="Q116" s="393"/>
      <c r="R116" s="483">
        <v>5</v>
      </c>
      <c r="S116" s="343"/>
      <c r="T116" s="344"/>
      <c r="U116" s="492"/>
      <c r="V116" s="492"/>
      <c r="W116" s="492"/>
      <c r="X116" s="976"/>
      <c r="Y116" s="964"/>
      <c r="Z116" s="483"/>
      <c r="AA116" s="483"/>
      <c r="AB116" s="345"/>
    </row>
    <row r="117" spans="1:28" s="11" customFormat="1" ht="20.149999999999999" customHeight="1" thickBot="1" x14ac:dyDescent="0.3">
      <c r="A117" s="968"/>
      <c r="B117" s="965"/>
      <c r="C117" s="969"/>
      <c r="D117" s="972"/>
      <c r="E117" s="973"/>
      <c r="F117" s="87"/>
      <c r="G117" s="980"/>
      <c r="H117" s="987"/>
      <c r="I117" s="980"/>
      <c r="J117" s="974"/>
      <c r="K117" s="984"/>
      <c r="L117" s="969"/>
      <c r="M117" s="977"/>
      <c r="N117" s="977"/>
      <c r="O117" s="391"/>
      <c r="P117" s="391"/>
      <c r="Q117" s="391"/>
      <c r="R117" s="482">
        <v>1</v>
      </c>
      <c r="S117" s="336"/>
      <c r="T117" s="337"/>
      <c r="U117" s="489"/>
      <c r="V117" s="489"/>
      <c r="W117" s="489"/>
      <c r="X117" s="974" t="s">
        <v>783</v>
      </c>
      <c r="Y117" s="962" t="str">
        <f>VLOOKUP(X117,'Data Sheet 1'!$J$116:$K$130,2,FALSE)</f>
        <v>Design Load Band</v>
      </c>
      <c r="Z117" s="482"/>
      <c r="AA117" s="482"/>
      <c r="AB117" s="338"/>
    </row>
    <row r="118" spans="1:28" s="11" customFormat="1" ht="20.149999999999999" customHeight="1" thickBot="1" x14ac:dyDescent="0.3">
      <c r="A118" s="968"/>
      <c r="B118" s="966"/>
      <c r="C118" s="970"/>
      <c r="D118" s="972"/>
      <c r="E118" s="973"/>
      <c r="F118" s="88"/>
      <c r="G118" s="981"/>
      <c r="H118" s="988"/>
      <c r="I118" s="981"/>
      <c r="J118" s="975"/>
      <c r="K118" s="985"/>
      <c r="L118" s="970"/>
      <c r="M118" s="978"/>
      <c r="N118" s="978"/>
      <c r="O118" s="392"/>
      <c r="P118" s="392"/>
      <c r="Q118" s="392"/>
      <c r="R118" s="320">
        <v>2</v>
      </c>
      <c r="S118" s="339"/>
      <c r="T118" s="340"/>
      <c r="U118" s="491"/>
      <c r="V118" s="491"/>
      <c r="W118" s="491"/>
      <c r="X118" s="975"/>
      <c r="Y118" s="963"/>
      <c r="Z118" s="285"/>
      <c r="AA118" s="401"/>
      <c r="AB118" s="341"/>
    </row>
    <row r="119" spans="1:28" s="11" customFormat="1" ht="20.149999999999999" customHeight="1" thickBot="1" x14ac:dyDescent="0.3">
      <c r="A119" s="968"/>
      <c r="B119" s="966"/>
      <c r="C119" s="970"/>
      <c r="D119" s="972"/>
      <c r="E119" s="973"/>
      <c r="F119" s="88"/>
      <c r="G119" s="981"/>
      <c r="H119" s="988"/>
      <c r="I119" s="981"/>
      <c r="J119" s="975"/>
      <c r="K119" s="985"/>
      <c r="L119" s="970"/>
      <c r="M119" s="978"/>
      <c r="N119" s="978"/>
      <c r="O119" s="392"/>
      <c r="P119" s="392"/>
      <c r="Q119" s="392"/>
      <c r="R119" s="320">
        <v>3</v>
      </c>
      <c r="S119" s="339"/>
      <c r="T119" s="340"/>
      <c r="U119" s="491"/>
      <c r="V119" s="491"/>
      <c r="W119" s="491"/>
      <c r="X119" s="975"/>
      <c r="Y119" s="963"/>
      <c r="Z119" s="285"/>
      <c r="AA119" s="401"/>
      <c r="AB119" s="341"/>
    </row>
    <row r="120" spans="1:28" s="11" customFormat="1" ht="20.149999999999999" customHeight="1" thickBot="1" x14ac:dyDescent="0.3">
      <c r="A120" s="968"/>
      <c r="B120" s="966"/>
      <c r="C120" s="970"/>
      <c r="D120" s="972"/>
      <c r="E120" s="973"/>
      <c r="F120" s="88"/>
      <c r="G120" s="981"/>
      <c r="H120" s="988"/>
      <c r="I120" s="981"/>
      <c r="J120" s="975"/>
      <c r="K120" s="985"/>
      <c r="L120" s="970"/>
      <c r="M120" s="978"/>
      <c r="N120" s="978"/>
      <c r="O120" s="392"/>
      <c r="P120" s="392"/>
      <c r="Q120" s="392"/>
      <c r="R120" s="320">
        <v>4</v>
      </c>
      <c r="S120" s="339"/>
      <c r="T120" s="340"/>
      <c r="U120" s="491"/>
      <c r="V120" s="491"/>
      <c r="W120" s="491"/>
      <c r="X120" s="975"/>
      <c r="Y120" s="963"/>
      <c r="Z120" s="320"/>
      <c r="AA120" s="401"/>
      <c r="AB120" s="342"/>
    </row>
    <row r="121" spans="1:28" s="11" customFormat="1" ht="20.149999999999999" customHeight="1" thickBot="1" x14ac:dyDescent="0.3">
      <c r="A121" s="968"/>
      <c r="B121" s="967"/>
      <c r="C121" s="971"/>
      <c r="D121" s="972"/>
      <c r="E121" s="973"/>
      <c r="F121" s="88"/>
      <c r="G121" s="982"/>
      <c r="H121" s="989"/>
      <c r="I121" s="982"/>
      <c r="J121" s="976"/>
      <c r="K121" s="986"/>
      <c r="L121" s="971"/>
      <c r="M121" s="979"/>
      <c r="N121" s="979"/>
      <c r="O121" s="393"/>
      <c r="P121" s="393"/>
      <c r="Q121" s="393"/>
      <c r="R121" s="483">
        <v>5</v>
      </c>
      <c r="S121" s="343"/>
      <c r="T121" s="344"/>
      <c r="U121" s="492"/>
      <c r="V121" s="492"/>
      <c r="W121" s="492"/>
      <c r="X121" s="976"/>
      <c r="Y121" s="964"/>
      <c r="Z121" s="483"/>
      <c r="AA121" s="483"/>
      <c r="AB121" s="345"/>
    </row>
    <row r="122" spans="1:28" s="11" customFormat="1" ht="20.149999999999999" customHeight="1" thickBot="1" x14ac:dyDescent="0.3">
      <c r="A122" s="968"/>
      <c r="B122" s="965"/>
      <c r="C122" s="969"/>
      <c r="D122" s="972"/>
      <c r="E122" s="973"/>
      <c r="F122" s="88"/>
      <c r="G122" s="980"/>
      <c r="H122" s="987"/>
      <c r="I122" s="980"/>
      <c r="J122" s="974"/>
      <c r="K122" s="983"/>
      <c r="L122" s="969"/>
      <c r="M122" s="972"/>
      <c r="N122" s="977"/>
      <c r="O122" s="391"/>
      <c r="P122" s="391"/>
      <c r="Q122" s="391"/>
      <c r="R122" s="482">
        <v>1</v>
      </c>
      <c r="S122" s="336"/>
      <c r="T122" s="337"/>
      <c r="U122" s="489"/>
      <c r="V122" s="489"/>
      <c r="W122" s="489"/>
      <c r="X122" s="974" t="s">
        <v>783</v>
      </c>
      <c r="Y122" s="962" t="str">
        <f>VLOOKUP(X122,'Data Sheet 1'!$J$116:$K$130,2,FALSE)</f>
        <v>Design Load Band</v>
      </c>
      <c r="Z122" s="482"/>
      <c r="AA122" s="482"/>
      <c r="AB122" s="338"/>
    </row>
    <row r="123" spans="1:28" s="11" customFormat="1" ht="20.149999999999999" customHeight="1" thickBot="1" x14ac:dyDescent="0.3">
      <c r="A123" s="968"/>
      <c r="B123" s="966"/>
      <c r="C123" s="970"/>
      <c r="D123" s="972"/>
      <c r="E123" s="973"/>
      <c r="F123" s="88"/>
      <c r="G123" s="981"/>
      <c r="H123" s="988"/>
      <c r="I123" s="981"/>
      <c r="J123" s="975"/>
      <c r="K123" s="983"/>
      <c r="L123" s="970"/>
      <c r="M123" s="972"/>
      <c r="N123" s="978"/>
      <c r="O123" s="392"/>
      <c r="P123" s="392"/>
      <c r="Q123" s="392"/>
      <c r="R123" s="320">
        <v>2</v>
      </c>
      <c r="S123" s="339"/>
      <c r="T123" s="340"/>
      <c r="U123" s="491"/>
      <c r="V123" s="491"/>
      <c r="W123" s="491"/>
      <c r="X123" s="975"/>
      <c r="Y123" s="963"/>
      <c r="Z123" s="285"/>
      <c r="AA123" s="401"/>
      <c r="AB123" s="341"/>
    </row>
    <row r="124" spans="1:28" s="11" customFormat="1" ht="20.149999999999999" customHeight="1" thickBot="1" x14ac:dyDescent="0.3">
      <c r="A124" s="968"/>
      <c r="B124" s="966"/>
      <c r="C124" s="970"/>
      <c r="D124" s="972"/>
      <c r="E124" s="973"/>
      <c r="F124" s="88"/>
      <c r="G124" s="981"/>
      <c r="H124" s="988"/>
      <c r="I124" s="981"/>
      <c r="J124" s="975"/>
      <c r="K124" s="983"/>
      <c r="L124" s="970"/>
      <c r="M124" s="972"/>
      <c r="N124" s="978"/>
      <c r="O124" s="392"/>
      <c r="P124" s="392"/>
      <c r="Q124" s="392"/>
      <c r="R124" s="320">
        <v>3</v>
      </c>
      <c r="S124" s="339"/>
      <c r="T124" s="340"/>
      <c r="U124" s="491"/>
      <c r="V124" s="491"/>
      <c r="W124" s="491"/>
      <c r="X124" s="975"/>
      <c r="Y124" s="963"/>
      <c r="Z124" s="285"/>
      <c r="AA124" s="401"/>
      <c r="AB124" s="341"/>
    </row>
    <row r="125" spans="1:28" s="11" customFormat="1" ht="20.149999999999999" customHeight="1" thickBot="1" x14ac:dyDescent="0.3">
      <c r="A125" s="968"/>
      <c r="B125" s="966"/>
      <c r="C125" s="970"/>
      <c r="D125" s="972"/>
      <c r="E125" s="973"/>
      <c r="F125" s="88"/>
      <c r="G125" s="981"/>
      <c r="H125" s="988"/>
      <c r="I125" s="981"/>
      <c r="J125" s="975"/>
      <c r="K125" s="983"/>
      <c r="L125" s="970"/>
      <c r="M125" s="972"/>
      <c r="N125" s="978"/>
      <c r="O125" s="392"/>
      <c r="P125" s="392"/>
      <c r="Q125" s="392"/>
      <c r="R125" s="320">
        <v>4</v>
      </c>
      <c r="S125" s="339"/>
      <c r="T125" s="340"/>
      <c r="U125" s="491"/>
      <c r="V125" s="491"/>
      <c r="W125" s="491"/>
      <c r="X125" s="975"/>
      <c r="Y125" s="963"/>
      <c r="Z125" s="320"/>
      <c r="AA125" s="401"/>
      <c r="AB125" s="342"/>
    </row>
    <row r="126" spans="1:28" s="11" customFormat="1" ht="20.149999999999999" customHeight="1" thickBot="1" x14ac:dyDescent="0.3">
      <c r="A126" s="968"/>
      <c r="B126" s="967"/>
      <c r="C126" s="971"/>
      <c r="D126" s="972"/>
      <c r="E126" s="973"/>
      <c r="F126" s="153"/>
      <c r="G126" s="982"/>
      <c r="H126" s="989"/>
      <c r="I126" s="982"/>
      <c r="J126" s="976"/>
      <c r="K126" s="983"/>
      <c r="L126" s="971"/>
      <c r="M126" s="972"/>
      <c r="N126" s="979"/>
      <c r="O126" s="393"/>
      <c r="P126" s="393"/>
      <c r="Q126" s="393"/>
      <c r="R126" s="483">
        <v>5</v>
      </c>
      <c r="S126" s="343"/>
      <c r="T126" s="344"/>
      <c r="U126" s="492"/>
      <c r="V126" s="492"/>
      <c r="W126" s="492"/>
      <c r="X126" s="976"/>
      <c r="Y126" s="964"/>
      <c r="Z126" s="483"/>
      <c r="AA126" s="483"/>
      <c r="AB126" s="345"/>
    </row>
    <row r="127" spans="1:28" s="11" customFormat="1" ht="20.149999999999999" customHeight="1" thickBot="1" x14ac:dyDescent="0.3">
      <c r="A127" s="968"/>
      <c r="B127" s="965"/>
      <c r="C127" s="969"/>
      <c r="D127" s="972"/>
      <c r="E127" s="973"/>
      <c r="F127" s="87"/>
      <c r="G127" s="980"/>
      <c r="H127" s="987"/>
      <c r="I127" s="980"/>
      <c r="J127" s="974"/>
      <c r="K127" s="984"/>
      <c r="L127" s="969"/>
      <c r="M127" s="977"/>
      <c r="N127" s="977"/>
      <c r="O127" s="391"/>
      <c r="P127" s="391"/>
      <c r="Q127" s="391"/>
      <c r="R127" s="482">
        <v>1</v>
      </c>
      <c r="S127" s="336"/>
      <c r="T127" s="337"/>
      <c r="U127" s="489"/>
      <c r="V127" s="489"/>
      <c r="W127" s="489"/>
      <c r="X127" s="974" t="s">
        <v>783</v>
      </c>
      <c r="Y127" s="962" t="str">
        <f>VLOOKUP(X127,'Data Sheet 1'!$J$116:$K$130,2,FALSE)</f>
        <v>Design Load Band</v>
      </c>
      <c r="Z127" s="482"/>
      <c r="AA127" s="482"/>
      <c r="AB127" s="338"/>
    </row>
    <row r="128" spans="1:28" s="11" customFormat="1" ht="20.149999999999999" customHeight="1" thickBot="1" x14ac:dyDescent="0.3">
      <c r="A128" s="968"/>
      <c r="B128" s="966"/>
      <c r="C128" s="970"/>
      <c r="D128" s="972"/>
      <c r="E128" s="973"/>
      <c r="F128" s="88"/>
      <c r="G128" s="981"/>
      <c r="H128" s="988"/>
      <c r="I128" s="981"/>
      <c r="J128" s="975"/>
      <c r="K128" s="985"/>
      <c r="L128" s="970"/>
      <c r="M128" s="978"/>
      <c r="N128" s="978"/>
      <c r="O128" s="392"/>
      <c r="P128" s="392"/>
      <c r="Q128" s="392"/>
      <c r="R128" s="320">
        <v>2</v>
      </c>
      <c r="S128" s="339"/>
      <c r="T128" s="340"/>
      <c r="U128" s="491"/>
      <c r="V128" s="491"/>
      <c r="W128" s="491"/>
      <c r="X128" s="975"/>
      <c r="Y128" s="963"/>
      <c r="Z128" s="285"/>
      <c r="AA128" s="401"/>
      <c r="AB128" s="341"/>
    </row>
    <row r="129" spans="1:28" s="11" customFormat="1" ht="20.149999999999999" customHeight="1" thickBot="1" x14ac:dyDescent="0.3">
      <c r="A129" s="968"/>
      <c r="B129" s="966"/>
      <c r="C129" s="970"/>
      <c r="D129" s="972"/>
      <c r="E129" s="973"/>
      <c r="F129" s="88"/>
      <c r="G129" s="981"/>
      <c r="H129" s="988"/>
      <c r="I129" s="981"/>
      <c r="J129" s="975"/>
      <c r="K129" s="985"/>
      <c r="L129" s="970"/>
      <c r="M129" s="978"/>
      <c r="N129" s="978"/>
      <c r="O129" s="392"/>
      <c r="P129" s="392"/>
      <c r="Q129" s="392"/>
      <c r="R129" s="320">
        <v>3</v>
      </c>
      <c r="S129" s="339"/>
      <c r="T129" s="340"/>
      <c r="U129" s="491"/>
      <c r="V129" s="491"/>
      <c r="W129" s="491"/>
      <c r="X129" s="975"/>
      <c r="Y129" s="963"/>
      <c r="Z129" s="285"/>
      <c r="AA129" s="401"/>
      <c r="AB129" s="341"/>
    </row>
    <row r="130" spans="1:28" s="11" customFormat="1" ht="20.149999999999999" customHeight="1" thickBot="1" x14ac:dyDescent="0.3">
      <c r="A130" s="968"/>
      <c r="B130" s="966"/>
      <c r="C130" s="970"/>
      <c r="D130" s="972"/>
      <c r="E130" s="973"/>
      <c r="F130" s="88"/>
      <c r="G130" s="981"/>
      <c r="H130" s="988"/>
      <c r="I130" s="981"/>
      <c r="J130" s="975"/>
      <c r="K130" s="985"/>
      <c r="L130" s="970"/>
      <c r="M130" s="978"/>
      <c r="N130" s="978"/>
      <c r="O130" s="392"/>
      <c r="P130" s="392"/>
      <c r="Q130" s="392"/>
      <c r="R130" s="320">
        <v>4</v>
      </c>
      <c r="S130" s="339"/>
      <c r="T130" s="340"/>
      <c r="U130" s="491"/>
      <c r="V130" s="491"/>
      <c r="W130" s="491"/>
      <c r="X130" s="975"/>
      <c r="Y130" s="963"/>
      <c r="Z130" s="320"/>
      <c r="AA130" s="401"/>
      <c r="AB130" s="342"/>
    </row>
    <row r="131" spans="1:28" s="11" customFormat="1" ht="20.149999999999999" customHeight="1" thickBot="1" x14ac:dyDescent="0.3">
      <c r="A131" s="968"/>
      <c r="B131" s="967"/>
      <c r="C131" s="971"/>
      <c r="D131" s="972"/>
      <c r="E131" s="973"/>
      <c r="F131" s="88"/>
      <c r="G131" s="982"/>
      <c r="H131" s="989"/>
      <c r="I131" s="982"/>
      <c r="J131" s="976"/>
      <c r="K131" s="986"/>
      <c r="L131" s="971"/>
      <c r="M131" s="979"/>
      <c r="N131" s="979"/>
      <c r="O131" s="393"/>
      <c r="P131" s="393"/>
      <c r="Q131" s="393"/>
      <c r="R131" s="483">
        <v>5</v>
      </c>
      <c r="S131" s="343"/>
      <c r="T131" s="344"/>
      <c r="U131" s="492"/>
      <c r="V131" s="492"/>
      <c r="W131" s="492"/>
      <c r="X131" s="976"/>
      <c r="Y131" s="964"/>
      <c r="Z131" s="483"/>
      <c r="AA131" s="483"/>
      <c r="AB131" s="345"/>
    </row>
    <row r="132" spans="1:28" s="11" customFormat="1" ht="20.149999999999999" customHeight="1" thickBot="1" x14ac:dyDescent="0.3">
      <c r="A132" s="968"/>
      <c r="B132" s="965"/>
      <c r="C132" s="969"/>
      <c r="D132" s="972"/>
      <c r="E132" s="973"/>
      <c r="F132" s="88"/>
      <c r="G132" s="980"/>
      <c r="H132" s="987"/>
      <c r="I132" s="980"/>
      <c r="J132" s="974"/>
      <c r="K132" s="983"/>
      <c r="L132" s="969"/>
      <c r="M132" s="972"/>
      <c r="N132" s="977"/>
      <c r="O132" s="391"/>
      <c r="P132" s="391"/>
      <c r="Q132" s="391"/>
      <c r="R132" s="482">
        <v>1</v>
      </c>
      <c r="S132" s="336"/>
      <c r="T132" s="337"/>
      <c r="U132" s="489"/>
      <c r="V132" s="489"/>
      <c r="W132" s="489"/>
      <c r="X132" s="974" t="s">
        <v>783</v>
      </c>
      <c r="Y132" s="962" t="str">
        <f>VLOOKUP(X132,'Data Sheet 1'!$J$116:$K$130,2,FALSE)</f>
        <v>Design Load Band</v>
      </c>
      <c r="Z132" s="482"/>
      <c r="AA132" s="482"/>
      <c r="AB132" s="338"/>
    </row>
    <row r="133" spans="1:28" s="11" customFormat="1" ht="20.149999999999999" customHeight="1" thickBot="1" x14ac:dyDescent="0.3">
      <c r="A133" s="968"/>
      <c r="B133" s="966"/>
      <c r="C133" s="970"/>
      <c r="D133" s="972"/>
      <c r="E133" s="973"/>
      <c r="F133" s="88"/>
      <c r="G133" s="981"/>
      <c r="H133" s="988"/>
      <c r="I133" s="981"/>
      <c r="J133" s="975"/>
      <c r="K133" s="983"/>
      <c r="L133" s="970"/>
      <c r="M133" s="972"/>
      <c r="N133" s="978"/>
      <c r="O133" s="392"/>
      <c r="P133" s="392"/>
      <c r="Q133" s="392"/>
      <c r="R133" s="320">
        <v>2</v>
      </c>
      <c r="S133" s="339"/>
      <c r="T133" s="340"/>
      <c r="U133" s="491"/>
      <c r="V133" s="491"/>
      <c r="W133" s="491"/>
      <c r="X133" s="975"/>
      <c r="Y133" s="963"/>
      <c r="Z133" s="285"/>
      <c r="AA133" s="401"/>
      <c r="AB133" s="341"/>
    </row>
    <row r="134" spans="1:28" s="11" customFormat="1" ht="20.149999999999999" customHeight="1" thickBot="1" x14ac:dyDescent="0.3">
      <c r="A134" s="968"/>
      <c r="B134" s="966"/>
      <c r="C134" s="970"/>
      <c r="D134" s="972"/>
      <c r="E134" s="973"/>
      <c r="F134" s="88"/>
      <c r="G134" s="981"/>
      <c r="H134" s="988"/>
      <c r="I134" s="981"/>
      <c r="J134" s="975"/>
      <c r="K134" s="983"/>
      <c r="L134" s="970"/>
      <c r="M134" s="972"/>
      <c r="N134" s="978"/>
      <c r="O134" s="392"/>
      <c r="P134" s="392"/>
      <c r="Q134" s="392"/>
      <c r="R134" s="320">
        <v>3</v>
      </c>
      <c r="S134" s="339"/>
      <c r="T134" s="340"/>
      <c r="U134" s="491"/>
      <c r="V134" s="491"/>
      <c r="W134" s="491"/>
      <c r="X134" s="975"/>
      <c r="Y134" s="963"/>
      <c r="Z134" s="285"/>
      <c r="AA134" s="401"/>
      <c r="AB134" s="341"/>
    </row>
    <row r="135" spans="1:28" s="11" customFormat="1" ht="20.149999999999999" customHeight="1" thickBot="1" x14ac:dyDescent="0.3">
      <c r="A135" s="968"/>
      <c r="B135" s="966"/>
      <c r="C135" s="970"/>
      <c r="D135" s="972"/>
      <c r="E135" s="973"/>
      <c r="F135" s="88"/>
      <c r="G135" s="981"/>
      <c r="H135" s="988"/>
      <c r="I135" s="981"/>
      <c r="J135" s="975"/>
      <c r="K135" s="983"/>
      <c r="L135" s="970"/>
      <c r="M135" s="972"/>
      <c r="N135" s="978"/>
      <c r="O135" s="392"/>
      <c r="P135" s="392"/>
      <c r="Q135" s="392"/>
      <c r="R135" s="320">
        <v>4</v>
      </c>
      <c r="S135" s="339"/>
      <c r="T135" s="340"/>
      <c r="U135" s="491"/>
      <c r="V135" s="491"/>
      <c r="W135" s="491"/>
      <c r="X135" s="975"/>
      <c r="Y135" s="963"/>
      <c r="Z135" s="320"/>
      <c r="AA135" s="401"/>
      <c r="AB135" s="342"/>
    </row>
    <row r="136" spans="1:28" s="11" customFormat="1" ht="20.149999999999999" customHeight="1" thickBot="1" x14ac:dyDescent="0.3">
      <c r="A136" s="968"/>
      <c r="B136" s="967"/>
      <c r="C136" s="971"/>
      <c r="D136" s="972"/>
      <c r="E136" s="973"/>
      <c r="F136" s="153"/>
      <c r="G136" s="982"/>
      <c r="H136" s="989"/>
      <c r="I136" s="982"/>
      <c r="J136" s="976"/>
      <c r="K136" s="983"/>
      <c r="L136" s="971"/>
      <c r="M136" s="972"/>
      <c r="N136" s="979"/>
      <c r="O136" s="393"/>
      <c r="P136" s="393"/>
      <c r="Q136" s="393"/>
      <c r="R136" s="483">
        <v>5</v>
      </c>
      <c r="S136" s="343"/>
      <c r="T136" s="344"/>
      <c r="U136" s="492"/>
      <c r="V136" s="492"/>
      <c r="W136" s="492"/>
      <c r="X136" s="976"/>
      <c r="Y136" s="964"/>
      <c r="Z136" s="483"/>
      <c r="AA136" s="483"/>
      <c r="AB136" s="345"/>
    </row>
    <row r="137" spans="1:28" s="11" customFormat="1" ht="20.149999999999999" customHeight="1" thickBot="1" x14ac:dyDescent="0.3">
      <c r="A137" s="968"/>
      <c r="B137" s="965"/>
      <c r="C137" s="969"/>
      <c r="D137" s="972"/>
      <c r="E137" s="973"/>
      <c r="F137" s="87"/>
      <c r="G137" s="980"/>
      <c r="H137" s="987"/>
      <c r="I137" s="980"/>
      <c r="J137" s="974"/>
      <c r="K137" s="984"/>
      <c r="L137" s="969"/>
      <c r="M137" s="977"/>
      <c r="N137" s="977"/>
      <c r="O137" s="391"/>
      <c r="P137" s="391"/>
      <c r="Q137" s="391"/>
      <c r="R137" s="482">
        <v>1</v>
      </c>
      <c r="S137" s="336"/>
      <c r="T137" s="337"/>
      <c r="U137" s="489"/>
      <c r="V137" s="489"/>
      <c r="W137" s="489"/>
      <c r="X137" s="974" t="s">
        <v>783</v>
      </c>
      <c r="Y137" s="962" t="str">
        <f>VLOOKUP(X137,'Data Sheet 1'!$J$116:$K$130,2,FALSE)</f>
        <v>Design Load Band</v>
      </c>
      <c r="Z137" s="482"/>
      <c r="AA137" s="482"/>
      <c r="AB137" s="338"/>
    </row>
    <row r="138" spans="1:28" s="11" customFormat="1" ht="20.149999999999999" customHeight="1" thickBot="1" x14ac:dyDescent="0.3">
      <c r="A138" s="968"/>
      <c r="B138" s="966"/>
      <c r="C138" s="970"/>
      <c r="D138" s="972"/>
      <c r="E138" s="973"/>
      <c r="F138" s="88"/>
      <c r="G138" s="981"/>
      <c r="H138" s="988"/>
      <c r="I138" s="981"/>
      <c r="J138" s="975"/>
      <c r="K138" s="985"/>
      <c r="L138" s="970"/>
      <c r="M138" s="978"/>
      <c r="N138" s="978"/>
      <c r="O138" s="392"/>
      <c r="P138" s="392"/>
      <c r="Q138" s="392"/>
      <c r="R138" s="320">
        <v>2</v>
      </c>
      <c r="S138" s="339"/>
      <c r="T138" s="340"/>
      <c r="U138" s="491"/>
      <c r="V138" s="491"/>
      <c r="W138" s="491"/>
      <c r="X138" s="975"/>
      <c r="Y138" s="963"/>
      <c r="Z138" s="285"/>
      <c r="AA138" s="401"/>
      <c r="AB138" s="341"/>
    </row>
    <row r="139" spans="1:28" s="11" customFormat="1" ht="20.149999999999999" customHeight="1" thickBot="1" x14ac:dyDescent="0.3">
      <c r="A139" s="968"/>
      <c r="B139" s="966"/>
      <c r="C139" s="970"/>
      <c r="D139" s="972"/>
      <c r="E139" s="973"/>
      <c r="F139" s="88"/>
      <c r="G139" s="981"/>
      <c r="H139" s="988"/>
      <c r="I139" s="981"/>
      <c r="J139" s="975"/>
      <c r="K139" s="985"/>
      <c r="L139" s="970"/>
      <c r="M139" s="978"/>
      <c r="N139" s="978"/>
      <c r="O139" s="392"/>
      <c r="P139" s="392"/>
      <c r="Q139" s="392"/>
      <c r="R139" s="320">
        <v>3</v>
      </c>
      <c r="S139" s="339"/>
      <c r="T139" s="340"/>
      <c r="U139" s="491"/>
      <c r="V139" s="491"/>
      <c r="W139" s="491"/>
      <c r="X139" s="975"/>
      <c r="Y139" s="963"/>
      <c r="Z139" s="285"/>
      <c r="AA139" s="401"/>
      <c r="AB139" s="341"/>
    </row>
    <row r="140" spans="1:28" s="11" customFormat="1" ht="20.149999999999999" customHeight="1" thickBot="1" x14ac:dyDescent="0.3">
      <c r="A140" s="968"/>
      <c r="B140" s="966"/>
      <c r="C140" s="970"/>
      <c r="D140" s="972"/>
      <c r="E140" s="973"/>
      <c r="F140" s="88"/>
      <c r="G140" s="981"/>
      <c r="H140" s="988"/>
      <c r="I140" s="981"/>
      <c r="J140" s="975"/>
      <c r="K140" s="985"/>
      <c r="L140" s="970"/>
      <c r="M140" s="978"/>
      <c r="N140" s="978"/>
      <c r="O140" s="392"/>
      <c r="P140" s="392"/>
      <c r="Q140" s="392"/>
      <c r="R140" s="320">
        <v>4</v>
      </c>
      <c r="S140" s="339"/>
      <c r="T140" s="340"/>
      <c r="U140" s="491"/>
      <c r="V140" s="491"/>
      <c r="W140" s="491"/>
      <c r="X140" s="975"/>
      <c r="Y140" s="963"/>
      <c r="Z140" s="320"/>
      <c r="AA140" s="401"/>
      <c r="AB140" s="342"/>
    </row>
    <row r="141" spans="1:28" s="11" customFormat="1" ht="20.149999999999999" customHeight="1" thickBot="1" x14ac:dyDescent="0.3">
      <c r="A141" s="968"/>
      <c r="B141" s="967"/>
      <c r="C141" s="971"/>
      <c r="D141" s="972"/>
      <c r="E141" s="973"/>
      <c r="F141" s="88"/>
      <c r="G141" s="982"/>
      <c r="H141" s="989"/>
      <c r="I141" s="982"/>
      <c r="J141" s="976"/>
      <c r="K141" s="986"/>
      <c r="L141" s="971"/>
      <c r="M141" s="979"/>
      <c r="N141" s="979"/>
      <c r="O141" s="393"/>
      <c r="P141" s="393"/>
      <c r="Q141" s="393"/>
      <c r="R141" s="483">
        <v>5</v>
      </c>
      <c r="S141" s="343"/>
      <c r="T141" s="344"/>
      <c r="U141" s="492"/>
      <c r="V141" s="492"/>
      <c r="W141" s="492"/>
      <c r="X141" s="976"/>
      <c r="Y141" s="964"/>
      <c r="Z141" s="483"/>
      <c r="AA141" s="483"/>
      <c r="AB141" s="345"/>
    </row>
    <row r="142" spans="1:28" s="11" customFormat="1" ht="20.149999999999999" customHeight="1" thickBot="1" x14ac:dyDescent="0.3">
      <c r="A142" s="968"/>
      <c r="B142" s="965"/>
      <c r="C142" s="969"/>
      <c r="D142" s="972"/>
      <c r="E142" s="973"/>
      <c r="F142" s="88"/>
      <c r="G142" s="980"/>
      <c r="H142" s="987"/>
      <c r="I142" s="980"/>
      <c r="J142" s="974"/>
      <c r="K142" s="983"/>
      <c r="L142" s="969"/>
      <c r="M142" s="972"/>
      <c r="N142" s="977"/>
      <c r="O142" s="391"/>
      <c r="P142" s="391"/>
      <c r="Q142" s="391"/>
      <c r="R142" s="482">
        <v>1</v>
      </c>
      <c r="S142" s="336"/>
      <c r="T142" s="337"/>
      <c r="U142" s="489"/>
      <c r="V142" s="489"/>
      <c r="W142" s="489"/>
      <c r="X142" s="974" t="s">
        <v>783</v>
      </c>
      <c r="Y142" s="962" t="str">
        <f>VLOOKUP(X142,'Data Sheet 1'!$J$116:$K$130,2,FALSE)</f>
        <v>Design Load Band</v>
      </c>
      <c r="Z142" s="482"/>
      <c r="AA142" s="482"/>
      <c r="AB142" s="338"/>
    </row>
    <row r="143" spans="1:28" s="11" customFormat="1" ht="20.149999999999999" customHeight="1" thickBot="1" x14ac:dyDescent="0.3">
      <c r="A143" s="968"/>
      <c r="B143" s="966"/>
      <c r="C143" s="970"/>
      <c r="D143" s="972"/>
      <c r="E143" s="973"/>
      <c r="F143" s="88"/>
      <c r="G143" s="981"/>
      <c r="H143" s="988"/>
      <c r="I143" s="981"/>
      <c r="J143" s="975"/>
      <c r="K143" s="983"/>
      <c r="L143" s="970"/>
      <c r="M143" s="972"/>
      <c r="N143" s="978"/>
      <c r="O143" s="392"/>
      <c r="P143" s="392"/>
      <c r="Q143" s="392"/>
      <c r="R143" s="320">
        <v>2</v>
      </c>
      <c r="S143" s="339"/>
      <c r="T143" s="340"/>
      <c r="U143" s="491"/>
      <c r="V143" s="491"/>
      <c r="W143" s="491"/>
      <c r="X143" s="975"/>
      <c r="Y143" s="963"/>
      <c r="Z143" s="285"/>
      <c r="AA143" s="401"/>
      <c r="AB143" s="341"/>
    </row>
    <row r="144" spans="1:28" s="11" customFormat="1" ht="20.149999999999999" customHeight="1" thickBot="1" x14ac:dyDescent="0.3">
      <c r="A144" s="968"/>
      <c r="B144" s="966"/>
      <c r="C144" s="970"/>
      <c r="D144" s="972"/>
      <c r="E144" s="973"/>
      <c r="F144" s="88"/>
      <c r="G144" s="981"/>
      <c r="H144" s="988"/>
      <c r="I144" s="981"/>
      <c r="J144" s="975"/>
      <c r="K144" s="983"/>
      <c r="L144" s="970"/>
      <c r="M144" s="972"/>
      <c r="N144" s="978"/>
      <c r="O144" s="392"/>
      <c r="P144" s="392"/>
      <c r="Q144" s="392"/>
      <c r="R144" s="320">
        <v>3</v>
      </c>
      <c r="S144" s="339"/>
      <c r="T144" s="340"/>
      <c r="U144" s="491"/>
      <c r="V144" s="491"/>
      <c r="W144" s="491"/>
      <c r="X144" s="975"/>
      <c r="Y144" s="963"/>
      <c r="Z144" s="285"/>
      <c r="AA144" s="401"/>
      <c r="AB144" s="341"/>
    </row>
    <row r="145" spans="1:28" s="11" customFormat="1" ht="20.149999999999999" customHeight="1" thickBot="1" x14ac:dyDescent="0.3">
      <c r="A145" s="968"/>
      <c r="B145" s="966"/>
      <c r="C145" s="970"/>
      <c r="D145" s="972"/>
      <c r="E145" s="973"/>
      <c r="F145" s="88"/>
      <c r="G145" s="981"/>
      <c r="H145" s="988"/>
      <c r="I145" s="981"/>
      <c r="J145" s="975"/>
      <c r="K145" s="983"/>
      <c r="L145" s="970"/>
      <c r="M145" s="972"/>
      <c r="N145" s="978"/>
      <c r="O145" s="392"/>
      <c r="P145" s="392"/>
      <c r="Q145" s="392"/>
      <c r="R145" s="320">
        <v>4</v>
      </c>
      <c r="S145" s="339"/>
      <c r="T145" s="340"/>
      <c r="U145" s="491"/>
      <c r="V145" s="491"/>
      <c r="W145" s="491"/>
      <c r="X145" s="975"/>
      <c r="Y145" s="963"/>
      <c r="Z145" s="320"/>
      <c r="AA145" s="401"/>
      <c r="AB145" s="342"/>
    </row>
    <row r="146" spans="1:28" s="11" customFormat="1" ht="20.149999999999999" customHeight="1" thickBot="1" x14ac:dyDescent="0.3">
      <c r="A146" s="968"/>
      <c r="B146" s="967"/>
      <c r="C146" s="971"/>
      <c r="D146" s="972"/>
      <c r="E146" s="973"/>
      <c r="F146" s="153"/>
      <c r="G146" s="982"/>
      <c r="H146" s="989"/>
      <c r="I146" s="982"/>
      <c r="J146" s="976"/>
      <c r="K146" s="983"/>
      <c r="L146" s="971"/>
      <c r="M146" s="972"/>
      <c r="N146" s="979"/>
      <c r="O146" s="393"/>
      <c r="P146" s="393"/>
      <c r="Q146" s="393"/>
      <c r="R146" s="483">
        <v>5</v>
      </c>
      <c r="S146" s="343"/>
      <c r="T146" s="344"/>
      <c r="U146" s="492"/>
      <c r="V146" s="492"/>
      <c r="W146" s="492"/>
      <c r="X146" s="976"/>
      <c r="Y146" s="964"/>
      <c r="Z146" s="483"/>
      <c r="AA146" s="483"/>
      <c r="AB146" s="345"/>
    </row>
    <row r="147" spans="1:28" s="11" customFormat="1" ht="20.149999999999999" customHeight="1" thickBot="1" x14ac:dyDescent="0.3">
      <c r="A147" s="968"/>
      <c r="B147" s="965"/>
      <c r="C147" s="969"/>
      <c r="D147" s="972"/>
      <c r="E147" s="973"/>
      <c r="F147" s="88"/>
      <c r="G147" s="980"/>
      <c r="H147" s="987"/>
      <c r="I147" s="980"/>
      <c r="J147" s="974"/>
      <c r="K147" s="983"/>
      <c r="L147" s="969"/>
      <c r="M147" s="972"/>
      <c r="N147" s="977"/>
      <c r="O147" s="391"/>
      <c r="P147" s="391"/>
      <c r="Q147" s="391"/>
      <c r="R147" s="482">
        <v>1</v>
      </c>
      <c r="S147" s="336"/>
      <c r="T147" s="337"/>
      <c r="U147" s="489"/>
      <c r="V147" s="489"/>
      <c r="W147" s="489"/>
      <c r="X147" s="974" t="s">
        <v>783</v>
      </c>
      <c r="Y147" s="962" t="str">
        <f>VLOOKUP(X147,'Data Sheet 1'!$J$116:$K$130,2,FALSE)</f>
        <v>Design Load Band</v>
      </c>
      <c r="Z147" s="482"/>
      <c r="AA147" s="482"/>
      <c r="AB147" s="338"/>
    </row>
    <row r="148" spans="1:28" s="11" customFormat="1" ht="20.149999999999999" customHeight="1" thickBot="1" x14ac:dyDescent="0.3">
      <c r="A148" s="968"/>
      <c r="B148" s="966"/>
      <c r="C148" s="970"/>
      <c r="D148" s="972"/>
      <c r="E148" s="973"/>
      <c r="F148" s="88"/>
      <c r="G148" s="981"/>
      <c r="H148" s="988"/>
      <c r="I148" s="981"/>
      <c r="J148" s="975"/>
      <c r="K148" s="983"/>
      <c r="L148" s="970"/>
      <c r="M148" s="972"/>
      <c r="N148" s="978"/>
      <c r="O148" s="392"/>
      <c r="P148" s="392"/>
      <c r="Q148" s="392"/>
      <c r="R148" s="320">
        <v>2</v>
      </c>
      <c r="S148" s="339"/>
      <c r="T148" s="340"/>
      <c r="U148" s="491"/>
      <c r="V148" s="491"/>
      <c r="W148" s="491"/>
      <c r="X148" s="975"/>
      <c r="Y148" s="963"/>
      <c r="Z148" s="285"/>
      <c r="AA148" s="401"/>
      <c r="AB148" s="341"/>
    </row>
    <row r="149" spans="1:28" s="11" customFormat="1" ht="20.149999999999999" customHeight="1" thickBot="1" x14ac:dyDescent="0.3">
      <c r="A149" s="968"/>
      <c r="B149" s="966"/>
      <c r="C149" s="970"/>
      <c r="D149" s="972"/>
      <c r="E149" s="973"/>
      <c r="F149" s="88"/>
      <c r="G149" s="981"/>
      <c r="H149" s="988"/>
      <c r="I149" s="981"/>
      <c r="J149" s="975"/>
      <c r="K149" s="983"/>
      <c r="L149" s="970"/>
      <c r="M149" s="972"/>
      <c r="N149" s="978"/>
      <c r="O149" s="392"/>
      <c r="P149" s="392"/>
      <c r="Q149" s="392"/>
      <c r="R149" s="320">
        <v>3</v>
      </c>
      <c r="S149" s="339"/>
      <c r="T149" s="340"/>
      <c r="U149" s="491"/>
      <c r="V149" s="491"/>
      <c r="W149" s="491"/>
      <c r="X149" s="975"/>
      <c r="Y149" s="963"/>
      <c r="Z149" s="285"/>
      <c r="AA149" s="401"/>
      <c r="AB149" s="341"/>
    </row>
    <row r="150" spans="1:28" s="11" customFormat="1" ht="20.149999999999999" customHeight="1" thickBot="1" x14ac:dyDescent="0.3">
      <c r="A150" s="968"/>
      <c r="B150" s="966"/>
      <c r="C150" s="970"/>
      <c r="D150" s="972"/>
      <c r="E150" s="973"/>
      <c r="F150" s="88"/>
      <c r="G150" s="981"/>
      <c r="H150" s="988"/>
      <c r="I150" s="981"/>
      <c r="J150" s="975"/>
      <c r="K150" s="983"/>
      <c r="L150" s="970"/>
      <c r="M150" s="972"/>
      <c r="N150" s="978"/>
      <c r="O150" s="392"/>
      <c r="P150" s="392"/>
      <c r="Q150" s="392"/>
      <c r="R150" s="320">
        <v>4</v>
      </c>
      <c r="S150" s="339"/>
      <c r="T150" s="340"/>
      <c r="U150" s="491"/>
      <c r="V150" s="491"/>
      <c r="W150" s="491"/>
      <c r="X150" s="975"/>
      <c r="Y150" s="963"/>
      <c r="Z150" s="320"/>
      <c r="AA150" s="401"/>
      <c r="AB150" s="342"/>
    </row>
    <row r="151" spans="1:28" s="11" customFormat="1" ht="20.149999999999999" customHeight="1" thickBot="1" x14ac:dyDescent="0.3">
      <c r="A151" s="968"/>
      <c r="B151" s="967"/>
      <c r="C151" s="971"/>
      <c r="D151" s="972"/>
      <c r="E151" s="973"/>
      <c r="F151" s="153"/>
      <c r="G151" s="982"/>
      <c r="H151" s="989"/>
      <c r="I151" s="982"/>
      <c r="J151" s="976"/>
      <c r="K151" s="983"/>
      <c r="L151" s="971"/>
      <c r="M151" s="972"/>
      <c r="N151" s="979"/>
      <c r="O151" s="393"/>
      <c r="P151" s="393"/>
      <c r="Q151" s="393"/>
      <c r="R151" s="483">
        <v>5</v>
      </c>
      <c r="S151" s="343"/>
      <c r="T151" s="344"/>
      <c r="U151" s="492"/>
      <c r="V151" s="492"/>
      <c r="W151" s="492"/>
      <c r="X151" s="976"/>
      <c r="Y151" s="964"/>
      <c r="Z151" s="483"/>
      <c r="AA151" s="483"/>
      <c r="AB151" s="345"/>
    </row>
    <row r="152" spans="1:28" s="11" customFormat="1" ht="20.149999999999999" customHeight="1" thickBot="1" x14ac:dyDescent="0.3">
      <c r="A152" s="968"/>
      <c r="B152" s="965"/>
      <c r="C152" s="969"/>
      <c r="D152" s="972"/>
      <c r="E152" s="973"/>
      <c r="F152" s="87"/>
      <c r="G152" s="980"/>
      <c r="H152" s="987"/>
      <c r="I152" s="980"/>
      <c r="J152" s="974"/>
      <c r="K152" s="984"/>
      <c r="L152" s="969"/>
      <c r="M152" s="977"/>
      <c r="N152" s="977"/>
      <c r="O152" s="391"/>
      <c r="P152" s="391"/>
      <c r="Q152" s="391"/>
      <c r="R152" s="482">
        <v>1</v>
      </c>
      <c r="S152" s="336"/>
      <c r="T152" s="337"/>
      <c r="U152" s="489"/>
      <c r="V152" s="489"/>
      <c r="W152" s="489"/>
      <c r="X152" s="974" t="s">
        <v>783</v>
      </c>
      <c r="Y152" s="962" t="str">
        <f>VLOOKUP(X152,'Data Sheet 1'!$J$116:$K$130,2,FALSE)</f>
        <v>Design Load Band</v>
      </c>
      <c r="Z152" s="482"/>
      <c r="AA152" s="482"/>
      <c r="AB152" s="338"/>
    </row>
    <row r="153" spans="1:28" s="11" customFormat="1" ht="20.149999999999999" customHeight="1" thickBot="1" x14ac:dyDescent="0.3">
      <c r="A153" s="968"/>
      <c r="B153" s="966"/>
      <c r="C153" s="970"/>
      <c r="D153" s="972"/>
      <c r="E153" s="973"/>
      <c r="F153" s="88"/>
      <c r="G153" s="981"/>
      <c r="H153" s="988"/>
      <c r="I153" s="981"/>
      <c r="J153" s="975"/>
      <c r="K153" s="985"/>
      <c r="L153" s="970"/>
      <c r="M153" s="978"/>
      <c r="N153" s="978"/>
      <c r="O153" s="392"/>
      <c r="P153" s="392"/>
      <c r="Q153" s="392"/>
      <c r="R153" s="320">
        <v>2</v>
      </c>
      <c r="S153" s="339"/>
      <c r="T153" s="340"/>
      <c r="U153" s="491"/>
      <c r="V153" s="491"/>
      <c r="W153" s="491"/>
      <c r="X153" s="975"/>
      <c r="Y153" s="963"/>
      <c r="Z153" s="285"/>
      <c r="AA153" s="401"/>
      <c r="AB153" s="341"/>
    </row>
    <row r="154" spans="1:28" s="11" customFormat="1" ht="20.149999999999999" customHeight="1" thickBot="1" x14ac:dyDescent="0.3">
      <c r="A154" s="968"/>
      <c r="B154" s="966"/>
      <c r="C154" s="970"/>
      <c r="D154" s="972"/>
      <c r="E154" s="973"/>
      <c r="F154" s="88"/>
      <c r="G154" s="981"/>
      <c r="H154" s="988"/>
      <c r="I154" s="981"/>
      <c r="J154" s="975"/>
      <c r="K154" s="985"/>
      <c r="L154" s="970"/>
      <c r="M154" s="978"/>
      <c r="N154" s="978"/>
      <c r="O154" s="392"/>
      <c r="P154" s="392"/>
      <c r="Q154" s="392"/>
      <c r="R154" s="320">
        <v>3</v>
      </c>
      <c r="S154" s="339"/>
      <c r="T154" s="340"/>
      <c r="U154" s="491"/>
      <c r="V154" s="491"/>
      <c r="W154" s="491"/>
      <c r="X154" s="975"/>
      <c r="Y154" s="963"/>
      <c r="Z154" s="285"/>
      <c r="AA154" s="401"/>
      <c r="AB154" s="341"/>
    </row>
    <row r="155" spans="1:28" s="11" customFormat="1" ht="20.149999999999999" customHeight="1" thickBot="1" x14ac:dyDescent="0.3">
      <c r="A155" s="968"/>
      <c r="B155" s="966"/>
      <c r="C155" s="970"/>
      <c r="D155" s="972"/>
      <c r="E155" s="973"/>
      <c r="F155" s="88"/>
      <c r="G155" s="981"/>
      <c r="H155" s="988"/>
      <c r="I155" s="981"/>
      <c r="J155" s="975"/>
      <c r="K155" s="985"/>
      <c r="L155" s="970"/>
      <c r="M155" s="978"/>
      <c r="N155" s="978"/>
      <c r="O155" s="392"/>
      <c r="P155" s="392"/>
      <c r="Q155" s="392"/>
      <c r="R155" s="320">
        <v>4</v>
      </c>
      <c r="S155" s="339"/>
      <c r="T155" s="340"/>
      <c r="U155" s="491"/>
      <c r="V155" s="491"/>
      <c r="W155" s="491"/>
      <c r="X155" s="975"/>
      <c r="Y155" s="963"/>
      <c r="Z155" s="320"/>
      <c r="AA155" s="401"/>
      <c r="AB155" s="342"/>
    </row>
    <row r="156" spans="1:28" s="11" customFormat="1" ht="20.149999999999999" customHeight="1" thickBot="1" x14ac:dyDescent="0.3">
      <c r="A156" s="968"/>
      <c r="B156" s="967"/>
      <c r="C156" s="971"/>
      <c r="D156" s="972"/>
      <c r="E156" s="973"/>
      <c r="F156" s="88"/>
      <c r="G156" s="982"/>
      <c r="H156" s="989"/>
      <c r="I156" s="982"/>
      <c r="J156" s="976"/>
      <c r="K156" s="986"/>
      <c r="L156" s="971"/>
      <c r="M156" s="979"/>
      <c r="N156" s="979"/>
      <c r="O156" s="393"/>
      <c r="P156" s="393"/>
      <c r="Q156" s="393"/>
      <c r="R156" s="483">
        <v>5</v>
      </c>
      <c r="S156" s="343"/>
      <c r="T156" s="344"/>
      <c r="U156" s="492"/>
      <c r="V156" s="492"/>
      <c r="W156" s="492"/>
      <c r="X156" s="976"/>
      <c r="Y156" s="964"/>
      <c r="Z156" s="483"/>
      <c r="AA156" s="483"/>
      <c r="AB156" s="345"/>
    </row>
    <row r="157" spans="1:28" s="11" customFormat="1" ht="20.149999999999999" customHeight="1" thickBot="1" x14ac:dyDescent="0.3">
      <c r="A157" s="968"/>
      <c r="B157" s="965"/>
      <c r="C157" s="969"/>
      <c r="D157" s="972"/>
      <c r="E157" s="973"/>
      <c r="F157" s="88"/>
      <c r="G157" s="980"/>
      <c r="H157" s="987"/>
      <c r="I157" s="980"/>
      <c r="J157" s="974"/>
      <c r="K157" s="983"/>
      <c r="L157" s="969"/>
      <c r="M157" s="972"/>
      <c r="N157" s="977"/>
      <c r="O157" s="391"/>
      <c r="P157" s="391"/>
      <c r="Q157" s="391"/>
      <c r="R157" s="482">
        <v>1</v>
      </c>
      <c r="S157" s="336"/>
      <c r="T157" s="337"/>
      <c r="U157" s="489"/>
      <c r="V157" s="489"/>
      <c r="W157" s="489"/>
      <c r="X157" s="974" t="s">
        <v>783</v>
      </c>
      <c r="Y157" s="962" t="str">
        <f>VLOOKUP(X157,'Data Sheet 1'!$J$116:$K$130,2,FALSE)</f>
        <v>Design Load Band</v>
      </c>
      <c r="Z157" s="482"/>
      <c r="AA157" s="482"/>
      <c r="AB157" s="338"/>
    </row>
    <row r="158" spans="1:28" s="11" customFormat="1" ht="20.149999999999999" customHeight="1" thickBot="1" x14ac:dyDescent="0.3">
      <c r="A158" s="968"/>
      <c r="B158" s="966"/>
      <c r="C158" s="970"/>
      <c r="D158" s="972"/>
      <c r="E158" s="973"/>
      <c r="F158" s="88"/>
      <c r="G158" s="981"/>
      <c r="H158" s="988"/>
      <c r="I158" s="981"/>
      <c r="J158" s="975"/>
      <c r="K158" s="983"/>
      <c r="L158" s="970"/>
      <c r="M158" s="972"/>
      <c r="N158" s="978"/>
      <c r="O158" s="392"/>
      <c r="P158" s="392"/>
      <c r="Q158" s="392"/>
      <c r="R158" s="320">
        <v>2</v>
      </c>
      <c r="S158" s="339"/>
      <c r="T158" s="340"/>
      <c r="U158" s="491"/>
      <c r="V158" s="491"/>
      <c r="W158" s="491"/>
      <c r="X158" s="975"/>
      <c r="Y158" s="963"/>
      <c r="Z158" s="285"/>
      <c r="AA158" s="401"/>
      <c r="AB158" s="341"/>
    </row>
    <row r="159" spans="1:28" s="11" customFormat="1" ht="20.149999999999999" customHeight="1" thickBot="1" x14ac:dyDescent="0.3">
      <c r="A159" s="968"/>
      <c r="B159" s="966"/>
      <c r="C159" s="970"/>
      <c r="D159" s="972"/>
      <c r="E159" s="973"/>
      <c r="F159" s="88"/>
      <c r="G159" s="981"/>
      <c r="H159" s="988"/>
      <c r="I159" s="981"/>
      <c r="J159" s="975"/>
      <c r="K159" s="983"/>
      <c r="L159" s="970"/>
      <c r="M159" s="972"/>
      <c r="N159" s="978"/>
      <c r="O159" s="392"/>
      <c r="P159" s="392"/>
      <c r="Q159" s="392"/>
      <c r="R159" s="320">
        <v>3</v>
      </c>
      <c r="S159" s="339"/>
      <c r="T159" s="340"/>
      <c r="U159" s="491"/>
      <c r="V159" s="491"/>
      <c r="W159" s="491"/>
      <c r="X159" s="975"/>
      <c r="Y159" s="963"/>
      <c r="Z159" s="285"/>
      <c r="AA159" s="401"/>
      <c r="AB159" s="341"/>
    </row>
    <row r="160" spans="1:28" s="11" customFormat="1" ht="20.149999999999999" customHeight="1" thickBot="1" x14ac:dyDescent="0.3">
      <c r="A160" s="968"/>
      <c r="B160" s="966"/>
      <c r="C160" s="970"/>
      <c r="D160" s="972"/>
      <c r="E160" s="973"/>
      <c r="F160" s="88"/>
      <c r="G160" s="981"/>
      <c r="H160" s="988"/>
      <c r="I160" s="981"/>
      <c r="J160" s="975"/>
      <c r="K160" s="983"/>
      <c r="L160" s="970"/>
      <c r="M160" s="972"/>
      <c r="N160" s="978"/>
      <c r="O160" s="392"/>
      <c r="P160" s="392"/>
      <c r="Q160" s="392"/>
      <c r="R160" s="320">
        <v>4</v>
      </c>
      <c r="S160" s="339"/>
      <c r="T160" s="340"/>
      <c r="U160" s="491"/>
      <c r="V160" s="491"/>
      <c r="W160" s="491"/>
      <c r="X160" s="975"/>
      <c r="Y160" s="963"/>
      <c r="Z160" s="320"/>
      <c r="AA160" s="401"/>
      <c r="AB160" s="342"/>
    </row>
    <row r="161" spans="1:28" s="11" customFormat="1" ht="20.149999999999999" customHeight="1" thickBot="1" x14ac:dyDescent="0.3">
      <c r="A161" s="968"/>
      <c r="B161" s="967"/>
      <c r="C161" s="971"/>
      <c r="D161" s="972"/>
      <c r="E161" s="973"/>
      <c r="F161" s="153"/>
      <c r="G161" s="982"/>
      <c r="H161" s="989"/>
      <c r="I161" s="982"/>
      <c r="J161" s="976"/>
      <c r="K161" s="983"/>
      <c r="L161" s="971"/>
      <c r="M161" s="972"/>
      <c r="N161" s="979"/>
      <c r="O161" s="393"/>
      <c r="P161" s="393"/>
      <c r="Q161" s="393"/>
      <c r="R161" s="483">
        <v>5</v>
      </c>
      <c r="S161" s="343"/>
      <c r="T161" s="344"/>
      <c r="U161" s="492"/>
      <c r="V161" s="492"/>
      <c r="W161" s="492"/>
      <c r="X161" s="976"/>
      <c r="Y161" s="964"/>
      <c r="Z161" s="483"/>
      <c r="AA161" s="483"/>
      <c r="AB161" s="345"/>
    </row>
    <row r="162" spans="1:28" s="11" customFormat="1" ht="20.149999999999999" customHeight="1" thickBot="1" x14ac:dyDescent="0.3">
      <c r="A162" s="968"/>
      <c r="B162" s="965"/>
      <c r="C162" s="969"/>
      <c r="D162" s="972"/>
      <c r="E162" s="973"/>
      <c r="F162" s="87"/>
      <c r="G162" s="980"/>
      <c r="H162" s="987"/>
      <c r="I162" s="980"/>
      <c r="J162" s="974"/>
      <c r="K162" s="984"/>
      <c r="L162" s="969"/>
      <c r="M162" s="977"/>
      <c r="N162" s="977"/>
      <c r="O162" s="391"/>
      <c r="P162" s="391"/>
      <c r="Q162" s="391"/>
      <c r="R162" s="482">
        <v>1</v>
      </c>
      <c r="S162" s="336"/>
      <c r="T162" s="337"/>
      <c r="U162" s="489"/>
      <c r="V162" s="489"/>
      <c r="W162" s="489"/>
      <c r="X162" s="974" t="s">
        <v>783</v>
      </c>
      <c r="Y162" s="962" t="str">
        <f>VLOOKUP(X162,'Data Sheet 1'!$J$116:$K$130,2,FALSE)</f>
        <v>Design Load Band</v>
      </c>
      <c r="Z162" s="482"/>
      <c r="AA162" s="482"/>
      <c r="AB162" s="338"/>
    </row>
    <row r="163" spans="1:28" s="11" customFormat="1" ht="20.149999999999999" customHeight="1" thickBot="1" x14ac:dyDescent="0.3">
      <c r="A163" s="968"/>
      <c r="B163" s="966"/>
      <c r="C163" s="970"/>
      <c r="D163" s="972"/>
      <c r="E163" s="973"/>
      <c r="F163" s="88"/>
      <c r="G163" s="981"/>
      <c r="H163" s="988"/>
      <c r="I163" s="981"/>
      <c r="J163" s="975"/>
      <c r="K163" s="985"/>
      <c r="L163" s="970"/>
      <c r="M163" s="978"/>
      <c r="N163" s="978"/>
      <c r="O163" s="392"/>
      <c r="P163" s="392"/>
      <c r="Q163" s="392"/>
      <c r="R163" s="320">
        <v>2</v>
      </c>
      <c r="S163" s="339"/>
      <c r="T163" s="340"/>
      <c r="U163" s="491"/>
      <c r="V163" s="491"/>
      <c r="W163" s="491"/>
      <c r="X163" s="975"/>
      <c r="Y163" s="963"/>
      <c r="Z163" s="285"/>
      <c r="AA163" s="401"/>
      <c r="AB163" s="341"/>
    </row>
    <row r="164" spans="1:28" s="11" customFormat="1" ht="20.149999999999999" customHeight="1" thickBot="1" x14ac:dyDescent="0.3">
      <c r="A164" s="968"/>
      <c r="B164" s="966"/>
      <c r="C164" s="970"/>
      <c r="D164" s="972"/>
      <c r="E164" s="973"/>
      <c r="F164" s="88"/>
      <c r="G164" s="981"/>
      <c r="H164" s="988"/>
      <c r="I164" s="981"/>
      <c r="J164" s="975"/>
      <c r="K164" s="985"/>
      <c r="L164" s="970"/>
      <c r="M164" s="978"/>
      <c r="N164" s="978"/>
      <c r="O164" s="392"/>
      <c r="P164" s="392"/>
      <c r="Q164" s="392"/>
      <c r="R164" s="320">
        <v>3</v>
      </c>
      <c r="S164" s="339"/>
      <c r="T164" s="340"/>
      <c r="U164" s="491"/>
      <c r="V164" s="491"/>
      <c r="W164" s="491"/>
      <c r="X164" s="975"/>
      <c r="Y164" s="963"/>
      <c r="Z164" s="285"/>
      <c r="AA164" s="401"/>
      <c r="AB164" s="341"/>
    </row>
    <row r="165" spans="1:28" s="11" customFormat="1" ht="20.149999999999999" customHeight="1" thickBot="1" x14ac:dyDescent="0.3">
      <c r="A165" s="968"/>
      <c r="B165" s="966"/>
      <c r="C165" s="970"/>
      <c r="D165" s="972"/>
      <c r="E165" s="973"/>
      <c r="F165" s="88"/>
      <c r="G165" s="981"/>
      <c r="H165" s="988"/>
      <c r="I165" s="981"/>
      <c r="J165" s="975"/>
      <c r="K165" s="985"/>
      <c r="L165" s="970"/>
      <c r="M165" s="978"/>
      <c r="N165" s="978"/>
      <c r="O165" s="392"/>
      <c r="P165" s="392"/>
      <c r="Q165" s="392"/>
      <c r="R165" s="320">
        <v>4</v>
      </c>
      <c r="S165" s="339"/>
      <c r="T165" s="340"/>
      <c r="U165" s="491"/>
      <c r="V165" s="491"/>
      <c r="W165" s="491"/>
      <c r="X165" s="975"/>
      <c r="Y165" s="963"/>
      <c r="Z165" s="320"/>
      <c r="AA165" s="401"/>
      <c r="AB165" s="342"/>
    </row>
    <row r="166" spans="1:28" s="11" customFormat="1" ht="20.149999999999999" customHeight="1" thickBot="1" x14ac:dyDescent="0.3">
      <c r="A166" s="968"/>
      <c r="B166" s="967"/>
      <c r="C166" s="971"/>
      <c r="D166" s="972"/>
      <c r="E166" s="973"/>
      <c r="F166" s="88"/>
      <c r="G166" s="982"/>
      <c r="H166" s="989"/>
      <c r="I166" s="982"/>
      <c r="J166" s="976"/>
      <c r="K166" s="986"/>
      <c r="L166" s="971"/>
      <c r="M166" s="979"/>
      <c r="N166" s="979"/>
      <c r="O166" s="393"/>
      <c r="P166" s="393"/>
      <c r="Q166" s="393"/>
      <c r="R166" s="483">
        <v>5</v>
      </c>
      <c r="S166" s="343"/>
      <c r="T166" s="344"/>
      <c r="U166" s="492"/>
      <c r="V166" s="492"/>
      <c r="W166" s="492"/>
      <c r="X166" s="976"/>
      <c r="Y166" s="964"/>
      <c r="Z166" s="483"/>
      <c r="AA166" s="483"/>
      <c r="AB166" s="345"/>
    </row>
    <row r="167" spans="1:28" s="11" customFormat="1" ht="20.149999999999999" customHeight="1" thickBot="1" x14ac:dyDescent="0.3">
      <c r="A167" s="968"/>
      <c r="B167" s="965"/>
      <c r="C167" s="969"/>
      <c r="D167" s="972"/>
      <c r="E167" s="973"/>
      <c r="F167" s="88"/>
      <c r="G167" s="980"/>
      <c r="H167" s="987"/>
      <c r="I167" s="980"/>
      <c r="J167" s="974"/>
      <c r="K167" s="983"/>
      <c r="L167" s="969"/>
      <c r="M167" s="972"/>
      <c r="N167" s="977"/>
      <c r="O167" s="391"/>
      <c r="P167" s="391"/>
      <c r="Q167" s="391"/>
      <c r="R167" s="482">
        <v>1</v>
      </c>
      <c r="S167" s="336"/>
      <c r="T167" s="337"/>
      <c r="U167" s="489"/>
      <c r="V167" s="489"/>
      <c r="W167" s="489"/>
      <c r="X167" s="974" t="s">
        <v>783</v>
      </c>
      <c r="Y167" s="962" t="str">
        <f>VLOOKUP(X167,'Data Sheet 1'!$J$116:$K$130,2,FALSE)</f>
        <v>Design Load Band</v>
      </c>
      <c r="Z167" s="482"/>
      <c r="AA167" s="482"/>
      <c r="AB167" s="338"/>
    </row>
    <row r="168" spans="1:28" s="11" customFormat="1" ht="20.149999999999999" customHeight="1" thickBot="1" x14ac:dyDescent="0.3">
      <c r="A168" s="968"/>
      <c r="B168" s="966"/>
      <c r="C168" s="970"/>
      <c r="D168" s="972"/>
      <c r="E168" s="973"/>
      <c r="F168" s="88"/>
      <c r="G168" s="981"/>
      <c r="H168" s="988"/>
      <c r="I168" s="981"/>
      <c r="J168" s="975"/>
      <c r="K168" s="983"/>
      <c r="L168" s="970"/>
      <c r="M168" s="972"/>
      <c r="N168" s="978"/>
      <c r="O168" s="392"/>
      <c r="P168" s="392"/>
      <c r="Q168" s="392"/>
      <c r="R168" s="320">
        <v>2</v>
      </c>
      <c r="S168" s="339"/>
      <c r="T168" s="340"/>
      <c r="U168" s="491"/>
      <c r="V168" s="491"/>
      <c r="W168" s="491"/>
      <c r="X168" s="975"/>
      <c r="Y168" s="963"/>
      <c r="Z168" s="285"/>
      <c r="AA168" s="401"/>
      <c r="AB168" s="341"/>
    </row>
    <row r="169" spans="1:28" s="11" customFormat="1" ht="20.149999999999999" customHeight="1" thickBot="1" x14ac:dyDescent="0.3">
      <c r="A169" s="968"/>
      <c r="B169" s="966"/>
      <c r="C169" s="970"/>
      <c r="D169" s="972"/>
      <c r="E169" s="973"/>
      <c r="F169" s="88"/>
      <c r="G169" s="981"/>
      <c r="H169" s="988"/>
      <c r="I169" s="981"/>
      <c r="J169" s="975"/>
      <c r="K169" s="983"/>
      <c r="L169" s="970"/>
      <c r="M169" s="972"/>
      <c r="N169" s="978"/>
      <c r="O169" s="392"/>
      <c r="P169" s="392"/>
      <c r="Q169" s="392"/>
      <c r="R169" s="320">
        <v>3</v>
      </c>
      <c r="S169" s="339"/>
      <c r="T169" s="340"/>
      <c r="U169" s="491"/>
      <c r="V169" s="491"/>
      <c r="W169" s="491"/>
      <c r="X169" s="975"/>
      <c r="Y169" s="963"/>
      <c r="Z169" s="285"/>
      <c r="AA169" s="401"/>
      <c r="AB169" s="341"/>
    </row>
    <row r="170" spans="1:28" s="11" customFormat="1" ht="20.149999999999999" customHeight="1" thickBot="1" x14ac:dyDescent="0.3">
      <c r="A170" s="968"/>
      <c r="B170" s="966"/>
      <c r="C170" s="970"/>
      <c r="D170" s="972"/>
      <c r="E170" s="973"/>
      <c r="F170" s="88"/>
      <c r="G170" s="981"/>
      <c r="H170" s="988"/>
      <c r="I170" s="981"/>
      <c r="J170" s="975"/>
      <c r="K170" s="983"/>
      <c r="L170" s="970"/>
      <c r="M170" s="972"/>
      <c r="N170" s="978"/>
      <c r="O170" s="392"/>
      <c r="P170" s="392"/>
      <c r="Q170" s="392"/>
      <c r="R170" s="320">
        <v>4</v>
      </c>
      <c r="S170" s="339"/>
      <c r="T170" s="340"/>
      <c r="U170" s="491"/>
      <c r="V170" s="491"/>
      <c r="W170" s="491"/>
      <c r="X170" s="975"/>
      <c r="Y170" s="963"/>
      <c r="Z170" s="320"/>
      <c r="AA170" s="401"/>
      <c r="AB170" s="342"/>
    </row>
    <row r="171" spans="1:28" s="11" customFormat="1" ht="20.149999999999999" customHeight="1" thickBot="1" x14ac:dyDescent="0.3">
      <c r="A171" s="968"/>
      <c r="B171" s="967"/>
      <c r="C171" s="971"/>
      <c r="D171" s="972"/>
      <c r="E171" s="973"/>
      <c r="F171" s="153"/>
      <c r="G171" s="982"/>
      <c r="H171" s="989"/>
      <c r="I171" s="982"/>
      <c r="J171" s="976"/>
      <c r="K171" s="983"/>
      <c r="L171" s="971"/>
      <c r="M171" s="972"/>
      <c r="N171" s="979"/>
      <c r="O171" s="393"/>
      <c r="P171" s="393"/>
      <c r="Q171" s="393"/>
      <c r="R171" s="483">
        <v>5</v>
      </c>
      <c r="S171" s="343"/>
      <c r="T171" s="344"/>
      <c r="U171" s="492"/>
      <c r="V171" s="492"/>
      <c r="W171" s="492"/>
      <c r="X171" s="976"/>
      <c r="Y171" s="964"/>
      <c r="Z171" s="483"/>
      <c r="AA171" s="483"/>
      <c r="AB171" s="345"/>
    </row>
    <row r="172" spans="1:28" s="11" customFormat="1" ht="20.149999999999999" customHeight="1" thickBot="1" x14ac:dyDescent="0.3">
      <c r="A172" s="968"/>
      <c r="B172" s="965"/>
      <c r="C172" s="969"/>
      <c r="D172" s="972"/>
      <c r="E172" s="973"/>
      <c r="F172" s="88"/>
      <c r="G172" s="980"/>
      <c r="H172" s="987"/>
      <c r="I172" s="980"/>
      <c r="J172" s="974"/>
      <c r="K172" s="983"/>
      <c r="L172" s="969"/>
      <c r="M172" s="972"/>
      <c r="N172" s="977"/>
      <c r="O172" s="391"/>
      <c r="P172" s="391"/>
      <c r="Q172" s="391"/>
      <c r="R172" s="482">
        <v>1</v>
      </c>
      <c r="S172" s="336"/>
      <c r="T172" s="337"/>
      <c r="U172" s="489"/>
      <c r="V172" s="489"/>
      <c r="W172" s="489"/>
      <c r="X172" s="974" t="s">
        <v>783</v>
      </c>
      <c r="Y172" s="962" t="str">
        <f>VLOOKUP(X172,'Data Sheet 1'!$J$116:$K$130,2,FALSE)</f>
        <v>Design Load Band</v>
      </c>
      <c r="Z172" s="482"/>
      <c r="AA172" s="482"/>
      <c r="AB172" s="338"/>
    </row>
    <row r="173" spans="1:28" s="11" customFormat="1" ht="20.149999999999999" customHeight="1" thickBot="1" x14ac:dyDescent="0.3">
      <c r="A173" s="968"/>
      <c r="B173" s="966"/>
      <c r="C173" s="970"/>
      <c r="D173" s="972"/>
      <c r="E173" s="973"/>
      <c r="F173" s="88"/>
      <c r="G173" s="981"/>
      <c r="H173" s="988"/>
      <c r="I173" s="981"/>
      <c r="J173" s="975"/>
      <c r="K173" s="983"/>
      <c r="L173" s="970"/>
      <c r="M173" s="972"/>
      <c r="N173" s="978"/>
      <c r="O173" s="392"/>
      <c r="P173" s="392"/>
      <c r="Q173" s="392"/>
      <c r="R173" s="320">
        <v>2</v>
      </c>
      <c r="S173" s="339"/>
      <c r="T173" s="340"/>
      <c r="U173" s="491"/>
      <c r="V173" s="491"/>
      <c r="W173" s="491"/>
      <c r="X173" s="975"/>
      <c r="Y173" s="963"/>
      <c r="Z173" s="285"/>
      <c r="AA173" s="401"/>
      <c r="AB173" s="341"/>
    </row>
    <row r="174" spans="1:28" s="11" customFormat="1" ht="20.149999999999999" customHeight="1" thickBot="1" x14ac:dyDescent="0.3">
      <c r="A174" s="968"/>
      <c r="B174" s="966"/>
      <c r="C174" s="970"/>
      <c r="D174" s="972"/>
      <c r="E174" s="973"/>
      <c r="F174" s="88"/>
      <c r="G174" s="981"/>
      <c r="H174" s="988"/>
      <c r="I174" s="981"/>
      <c r="J174" s="975"/>
      <c r="K174" s="983"/>
      <c r="L174" s="970"/>
      <c r="M174" s="972"/>
      <c r="N174" s="978"/>
      <c r="O174" s="392"/>
      <c r="P174" s="392"/>
      <c r="Q174" s="392"/>
      <c r="R174" s="320">
        <v>3</v>
      </c>
      <c r="S174" s="339"/>
      <c r="T174" s="340"/>
      <c r="U174" s="491"/>
      <c r="V174" s="491"/>
      <c r="W174" s="491"/>
      <c r="X174" s="975"/>
      <c r="Y174" s="963"/>
      <c r="Z174" s="285"/>
      <c r="AA174" s="401"/>
      <c r="AB174" s="341"/>
    </row>
    <row r="175" spans="1:28" s="11" customFormat="1" ht="20.149999999999999" customHeight="1" thickBot="1" x14ac:dyDescent="0.3">
      <c r="A175" s="968"/>
      <c r="B175" s="966"/>
      <c r="C175" s="970"/>
      <c r="D175" s="972"/>
      <c r="E175" s="973"/>
      <c r="F175" s="88"/>
      <c r="G175" s="981"/>
      <c r="H175" s="988"/>
      <c r="I175" s="981"/>
      <c r="J175" s="975"/>
      <c r="K175" s="983"/>
      <c r="L175" s="970"/>
      <c r="M175" s="972"/>
      <c r="N175" s="978"/>
      <c r="O175" s="392"/>
      <c r="P175" s="392"/>
      <c r="Q175" s="392"/>
      <c r="R175" s="320">
        <v>4</v>
      </c>
      <c r="S175" s="339"/>
      <c r="T175" s="340"/>
      <c r="U175" s="491"/>
      <c r="V175" s="491"/>
      <c r="W175" s="491"/>
      <c r="X175" s="975"/>
      <c r="Y175" s="963"/>
      <c r="Z175" s="320"/>
      <c r="AA175" s="401"/>
      <c r="AB175" s="342"/>
    </row>
    <row r="176" spans="1:28" s="11" customFormat="1" ht="20.149999999999999" customHeight="1" thickBot="1" x14ac:dyDescent="0.3">
      <c r="A176" s="968"/>
      <c r="B176" s="967"/>
      <c r="C176" s="971"/>
      <c r="D176" s="972"/>
      <c r="E176" s="973"/>
      <c r="F176" s="153"/>
      <c r="G176" s="982"/>
      <c r="H176" s="989"/>
      <c r="I176" s="982"/>
      <c r="J176" s="976"/>
      <c r="K176" s="983"/>
      <c r="L176" s="971"/>
      <c r="M176" s="972"/>
      <c r="N176" s="979"/>
      <c r="O176" s="393"/>
      <c r="P176" s="393"/>
      <c r="Q176" s="393"/>
      <c r="R176" s="483">
        <v>5</v>
      </c>
      <c r="S176" s="343"/>
      <c r="T176" s="344"/>
      <c r="U176" s="492"/>
      <c r="V176" s="492"/>
      <c r="W176" s="492"/>
      <c r="X176" s="976"/>
      <c r="Y176" s="964"/>
      <c r="Z176" s="483"/>
      <c r="AA176" s="483"/>
      <c r="AB176" s="345"/>
    </row>
    <row r="177" spans="1:28" s="11" customFormat="1" ht="20.149999999999999" customHeight="1" thickBot="1" x14ac:dyDescent="0.3">
      <c r="A177" s="968"/>
      <c r="B177" s="965"/>
      <c r="C177" s="969"/>
      <c r="D177" s="972"/>
      <c r="E177" s="973"/>
      <c r="F177" s="88"/>
      <c r="G177" s="980"/>
      <c r="H177" s="987"/>
      <c r="I177" s="980"/>
      <c r="J177" s="974"/>
      <c r="K177" s="983"/>
      <c r="L177" s="969"/>
      <c r="M177" s="972"/>
      <c r="N177" s="977"/>
      <c r="O177" s="391"/>
      <c r="P177" s="391"/>
      <c r="Q177" s="391"/>
      <c r="R177" s="482">
        <v>1</v>
      </c>
      <c r="S177" s="336"/>
      <c r="T177" s="337"/>
      <c r="U177" s="489"/>
      <c r="V177" s="489"/>
      <c r="W177" s="489"/>
      <c r="X177" s="974" t="s">
        <v>783</v>
      </c>
      <c r="Y177" s="962" t="str">
        <f>VLOOKUP(X177,'Data Sheet 1'!$J$116:$K$130,2,FALSE)</f>
        <v>Design Load Band</v>
      </c>
      <c r="Z177" s="482"/>
      <c r="AA177" s="482"/>
      <c r="AB177" s="338"/>
    </row>
    <row r="178" spans="1:28" s="11" customFormat="1" ht="20.149999999999999" customHeight="1" thickBot="1" x14ac:dyDescent="0.3">
      <c r="A178" s="968"/>
      <c r="B178" s="966"/>
      <c r="C178" s="970"/>
      <c r="D178" s="972"/>
      <c r="E178" s="973"/>
      <c r="F178" s="88"/>
      <c r="G178" s="981"/>
      <c r="H178" s="988"/>
      <c r="I178" s="981"/>
      <c r="J178" s="975"/>
      <c r="K178" s="983"/>
      <c r="L178" s="970"/>
      <c r="M178" s="972"/>
      <c r="N178" s="978"/>
      <c r="O178" s="392"/>
      <c r="P178" s="392"/>
      <c r="Q178" s="392"/>
      <c r="R178" s="320">
        <v>2</v>
      </c>
      <c r="S178" s="339"/>
      <c r="T178" s="340"/>
      <c r="U178" s="491"/>
      <c r="V178" s="491"/>
      <c r="W178" s="491"/>
      <c r="X178" s="975"/>
      <c r="Y178" s="963"/>
      <c r="Z178" s="285"/>
      <c r="AA178" s="401"/>
      <c r="AB178" s="341"/>
    </row>
    <row r="179" spans="1:28" s="11" customFormat="1" ht="20.149999999999999" customHeight="1" thickBot="1" x14ac:dyDescent="0.3">
      <c r="A179" s="968"/>
      <c r="B179" s="966"/>
      <c r="C179" s="970"/>
      <c r="D179" s="972"/>
      <c r="E179" s="973"/>
      <c r="F179" s="88"/>
      <c r="G179" s="981"/>
      <c r="H179" s="988"/>
      <c r="I179" s="981"/>
      <c r="J179" s="975"/>
      <c r="K179" s="983"/>
      <c r="L179" s="970"/>
      <c r="M179" s="972"/>
      <c r="N179" s="978"/>
      <c r="O179" s="392"/>
      <c r="P179" s="392"/>
      <c r="Q179" s="392"/>
      <c r="R179" s="320">
        <v>3</v>
      </c>
      <c r="S179" s="339"/>
      <c r="T179" s="340"/>
      <c r="U179" s="491"/>
      <c r="V179" s="491"/>
      <c r="W179" s="491"/>
      <c r="X179" s="975"/>
      <c r="Y179" s="963"/>
      <c r="Z179" s="285"/>
      <c r="AA179" s="401"/>
      <c r="AB179" s="341"/>
    </row>
    <row r="180" spans="1:28" s="11" customFormat="1" ht="20.149999999999999" customHeight="1" thickBot="1" x14ac:dyDescent="0.3">
      <c r="A180" s="968"/>
      <c r="B180" s="966"/>
      <c r="C180" s="970"/>
      <c r="D180" s="972"/>
      <c r="E180" s="973"/>
      <c r="F180" s="88"/>
      <c r="G180" s="981"/>
      <c r="H180" s="988"/>
      <c r="I180" s="981"/>
      <c r="J180" s="975"/>
      <c r="K180" s="983"/>
      <c r="L180" s="970"/>
      <c r="M180" s="972"/>
      <c r="N180" s="978"/>
      <c r="O180" s="392"/>
      <c r="P180" s="392"/>
      <c r="Q180" s="392"/>
      <c r="R180" s="320">
        <v>4</v>
      </c>
      <c r="S180" s="339"/>
      <c r="T180" s="340"/>
      <c r="U180" s="491"/>
      <c r="V180" s="491"/>
      <c r="W180" s="491"/>
      <c r="X180" s="975"/>
      <c r="Y180" s="963"/>
      <c r="Z180" s="320"/>
      <c r="AA180" s="401"/>
      <c r="AB180" s="342"/>
    </row>
    <row r="181" spans="1:28" s="11" customFormat="1" ht="20.149999999999999" customHeight="1" thickBot="1" x14ac:dyDescent="0.3">
      <c r="A181" s="968"/>
      <c r="B181" s="967"/>
      <c r="C181" s="971"/>
      <c r="D181" s="972"/>
      <c r="E181" s="973"/>
      <c r="F181" s="153"/>
      <c r="G181" s="982"/>
      <c r="H181" s="989"/>
      <c r="I181" s="982"/>
      <c r="J181" s="976"/>
      <c r="K181" s="983"/>
      <c r="L181" s="971"/>
      <c r="M181" s="972"/>
      <c r="N181" s="979"/>
      <c r="O181" s="393"/>
      <c r="P181" s="393"/>
      <c r="Q181" s="393"/>
      <c r="R181" s="483">
        <v>5</v>
      </c>
      <c r="S181" s="343"/>
      <c r="T181" s="344"/>
      <c r="U181" s="492"/>
      <c r="V181" s="492"/>
      <c r="W181" s="492"/>
      <c r="X181" s="976"/>
      <c r="Y181" s="964"/>
      <c r="Z181" s="483"/>
      <c r="AA181" s="483"/>
      <c r="AB181" s="345"/>
    </row>
    <row r="182" spans="1:28" s="11" customFormat="1" ht="20.149999999999999" customHeight="1" thickBot="1" x14ac:dyDescent="0.3">
      <c r="A182" s="968"/>
      <c r="B182" s="965"/>
      <c r="C182" s="969"/>
      <c r="D182" s="972"/>
      <c r="E182" s="973"/>
      <c r="F182" s="87"/>
      <c r="G182" s="980"/>
      <c r="H182" s="987"/>
      <c r="I182" s="980"/>
      <c r="J182" s="974"/>
      <c r="K182" s="984"/>
      <c r="L182" s="969"/>
      <c r="M182" s="977"/>
      <c r="N182" s="977"/>
      <c r="O182" s="391"/>
      <c r="P182" s="391"/>
      <c r="Q182" s="391"/>
      <c r="R182" s="482">
        <v>1</v>
      </c>
      <c r="S182" s="336"/>
      <c r="T182" s="337"/>
      <c r="U182" s="489"/>
      <c r="V182" s="489"/>
      <c r="W182" s="489"/>
      <c r="X182" s="974" t="s">
        <v>783</v>
      </c>
      <c r="Y182" s="962" t="str">
        <f>VLOOKUP(X182,'Data Sheet 1'!$J$116:$K$130,2,FALSE)</f>
        <v>Design Load Band</v>
      </c>
      <c r="Z182" s="482"/>
      <c r="AA182" s="482"/>
      <c r="AB182" s="338"/>
    </row>
    <row r="183" spans="1:28" s="11" customFormat="1" ht="20.149999999999999" customHeight="1" thickBot="1" x14ac:dyDescent="0.3">
      <c r="A183" s="968"/>
      <c r="B183" s="966"/>
      <c r="C183" s="970"/>
      <c r="D183" s="972"/>
      <c r="E183" s="973"/>
      <c r="F183" s="88"/>
      <c r="G183" s="981"/>
      <c r="H183" s="988"/>
      <c r="I183" s="981"/>
      <c r="J183" s="975"/>
      <c r="K183" s="985"/>
      <c r="L183" s="970"/>
      <c r="M183" s="978"/>
      <c r="N183" s="978"/>
      <c r="O183" s="392"/>
      <c r="P183" s="392"/>
      <c r="Q183" s="392"/>
      <c r="R183" s="320">
        <v>2</v>
      </c>
      <c r="S183" s="339"/>
      <c r="T183" s="340"/>
      <c r="U183" s="491"/>
      <c r="V183" s="491"/>
      <c r="W183" s="491"/>
      <c r="X183" s="975"/>
      <c r="Y183" s="963"/>
      <c r="Z183" s="285"/>
      <c r="AA183" s="401"/>
      <c r="AB183" s="341"/>
    </row>
    <row r="184" spans="1:28" s="11" customFormat="1" ht="20.149999999999999" customHeight="1" thickBot="1" x14ac:dyDescent="0.3">
      <c r="A184" s="968"/>
      <c r="B184" s="966"/>
      <c r="C184" s="970"/>
      <c r="D184" s="972"/>
      <c r="E184" s="973"/>
      <c r="F184" s="88"/>
      <c r="G184" s="981"/>
      <c r="H184" s="988"/>
      <c r="I184" s="981"/>
      <c r="J184" s="975"/>
      <c r="K184" s="985"/>
      <c r="L184" s="970"/>
      <c r="M184" s="978"/>
      <c r="N184" s="978"/>
      <c r="O184" s="392"/>
      <c r="P184" s="392"/>
      <c r="Q184" s="392"/>
      <c r="R184" s="320">
        <v>3</v>
      </c>
      <c r="S184" s="339"/>
      <c r="T184" s="340"/>
      <c r="U184" s="491"/>
      <c r="V184" s="491"/>
      <c r="W184" s="491"/>
      <c r="X184" s="975"/>
      <c r="Y184" s="963"/>
      <c r="Z184" s="285"/>
      <c r="AA184" s="401"/>
      <c r="AB184" s="341"/>
    </row>
    <row r="185" spans="1:28" s="11" customFormat="1" ht="20.149999999999999" customHeight="1" thickBot="1" x14ac:dyDescent="0.3">
      <c r="A185" s="968"/>
      <c r="B185" s="966"/>
      <c r="C185" s="970"/>
      <c r="D185" s="972"/>
      <c r="E185" s="973"/>
      <c r="F185" s="88"/>
      <c r="G185" s="981"/>
      <c r="H185" s="988"/>
      <c r="I185" s="981"/>
      <c r="J185" s="975"/>
      <c r="K185" s="985"/>
      <c r="L185" s="970"/>
      <c r="M185" s="978"/>
      <c r="N185" s="978"/>
      <c r="O185" s="392"/>
      <c r="P185" s="392"/>
      <c r="Q185" s="392"/>
      <c r="R185" s="320">
        <v>4</v>
      </c>
      <c r="S185" s="339"/>
      <c r="T185" s="340"/>
      <c r="U185" s="491"/>
      <c r="V185" s="491"/>
      <c r="W185" s="491"/>
      <c r="X185" s="975"/>
      <c r="Y185" s="963"/>
      <c r="Z185" s="320"/>
      <c r="AA185" s="401"/>
      <c r="AB185" s="342"/>
    </row>
    <row r="186" spans="1:28" s="11" customFormat="1" ht="20.149999999999999" customHeight="1" thickBot="1" x14ac:dyDescent="0.3">
      <c r="A186" s="968"/>
      <c r="B186" s="967"/>
      <c r="C186" s="971"/>
      <c r="D186" s="972"/>
      <c r="E186" s="973"/>
      <c r="F186" s="88"/>
      <c r="G186" s="982"/>
      <c r="H186" s="989"/>
      <c r="I186" s="982"/>
      <c r="J186" s="976"/>
      <c r="K186" s="986"/>
      <c r="L186" s="971"/>
      <c r="M186" s="979"/>
      <c r="N186" s="979"/>
      <c r="O186" s="393"/>
      <c r="P186" s="393"/>
      <c r="Q186" s="393"/>
      <c r="R186" s="483">
        <v>5</v>
      </c>
      <c r="S186" s="343"/>
      <c r="T186" s="344"/>
      <c r="U186" s="492"/>
      <c r="V186" s="492"/>
      <c r="W186" s="492"/>
      <c r="X186" s="976"/>
      <c r="Y186" s="964"/>
      <c r="Z186" s="483"/>
      <c r="AA186" s="483"/>
      <c r="AB186" s="345"/>
    </row>
    <row r="187" spans="1:28" s="11" customFormat="1" ht="20.149999999999999" customHeight="1" thickBot="1" x14ac:dyDescent="0.3">
      <c r="A187" s="968"/>
      <c r="B187" s="965"/>
      <c r="C187" s="969"/>
      <c r="D187" s="972"/>
      <c r="E187" s="973"/>
      <c r="F187" s="88"/>
      <c r="G187" s="980"/>
      <c r="H187" s="987"/>
      <c r="I187" s="980"/>
      <c r="J187" s="974"/>
      <c r="K187" s="983"/>
      <c r="L187" s="969"/>
      <c r="M187" s="972"/>
      <c r="N187" s="977"/>
      <c r="O187" s="391"/>
      <c r="P187" s="391"/>
      <c r="Q187" s="391"/>
      <c r="R187" s="482">
        <v>1</v>
      </c>
      <c r="S187" s="336"/>
      <c r="T187" s="337"/>
      <c r="U187" s="489"/>
      <c r="V187" s="489"/>
      <c r="W187" s="489"/>
      <c r="X187" s="974" t="s">
        <v>783</v>
      </c>
      <c r="Y187" s="962" t="str">
        <f>VLOOKUP(X187,'Data Sheet 1'!$J$116:$K$130,2,FALSE)</f>
        <v>Design Load Band</v>
      </c>
      <c r="Z187" s="482"/>
      <c r="AA187" s="482"/>
      <c r="AB187" s="338"/>
    </row>
    <row r="188" spans="1:28" s="11" customFormat="1" ht="20.149999999999999" customHeight="1" thickBot="1" x14ac:dyDescent="0.3">
      <c r="A188" s="968"/>
      <c r="B188" s="966"/>
      <c r="C188" s="970"/>
      <c r="D188" s="972"/>
      <c r="E188" s="973"/>
      <c r="F188" s="88"/>
      <c r="G188" s="981"/>
      <c r="H188" s="988"/>
      <c r="I188" s="981"/>
      <c r="J188" s="975"/>
      <c r="K188" s="983"/>
      <c r="L188" s="970"/>
      <c r="M188" s="972"/>
      <c r="N188" s="978"/>
      <c r="O188" s="392"/>
      <c r="P188" s="392"/>
      <c r="Q188" s="392"/>
      <c r="R188" s="320">
        <v>2</v>
      </c>
      <c r="S188" s="339"/>
      <c r="T188" s="340"/>
      <c r="U188" s="491"/>
      <c r="V188" s="491"/>
      <c r="W188" s="491"/>
      <c r="X188" s="975"/>
      <c r="Y188" s="963"/>
      <c r="Z188" s="285"/>
      <c r="AA188" s="401"/>
      <c r="AB188" s="341"/>
    </row>
    <row r="189" spans="1:28" s="11" customFormat="1" ht="20.149999999999999" customHeight="1" thickBot="1" x14ac:dyDescent="0.3">
      <c r="A189" s="968"/>
      <c r="B189" s="966"/>
      <c r="C189" s="970"/>
      <c r="D189" s="972"/>
      <c r="E189" s="973"/>
      <c r="F189" s="88"/>
      <c r="G189" s="981"/>
      <c r="H189" s="988"/>
      <c r="I189" s="981"/>
      <c r="J189" s="975"/>
      <c r="K189" s="983"/>
      <c r="L189" s="970"/>
      <c r="M189" s="972"/>
      <c r="N189" s="978"/>
      <c r="O189" s="392"/>
      <c r="P189" s="392"/>
      <c r="Q189" s="392"/>
      <c r="R189" s="320">
        <v>3</v>
      </c>
      <c r="S189" s="339"/>
      <c r="T189" s="340"/>
      <c r="U189" s="491"/>
      <c r="V189" s="491"/>
      <c r="W189" s="491"/>
      <c r="X189" s="975"/>
      <c r="Y189" s="963"/>
      <c r="Z189" s="285"/>
      <c r="AA189" s="401"/>
      <c r="AB189" s="341"/>
    </row>
    <row r="190" spans="1:28" s="11" customFormat="1" ht="20.149999999999999" customHeight="1" thickBot="1" x14ac:dyDescent="0.3">
      <c r="A190" s="968"/>
      <c r="B190" s="966"/>
      <c r="C190" s="970"/>
      <c r="D190" s="972"/>
      <c r="E190" s="973"/>
      <c r="F190" s="88"/>
      <c r="G190" s="981"/>
      <c r="H190" s="988"/>
      <c r="I190" s="981"/>
      <c r="J190" s="975"/>
      <c r="K190" s="983"/>
      <c r="L190" s="970"/>
      <c r="M190" s="972"/>
      <c r="N190" s="978"/>
      <c r="O190" s="392"/>
      <c r="P190" s="392"/>
      <c r="Q190" s="392"/>
      <c r="R190" s="320">
        <v>4</v>
      </c>
      <c r="S190" s="339"/>
      <c r="T190" s="340"/>
      <c r="U190" s="491"/>
      <c r="V190" s="491"/>
      <c r="W190" s="491"/>
      <c r="X190" s="975"/>
      <c r="Y190" s="963"/>
      <c r="Z190" s="320"/>
      <c r="AA190" s="401"/>
      <c r="AB190" s="342"/>
    </row>
    <row r="191" spans="1:28" s="11" customFormat="1" ht="20.149999999999999" customHeight="1" thickBot="1" x14ac:dyDescent="0.3">
      <c r="A191" s="968"/>
      <c r="B191" s="967"/>
      <c r="C191" s="971"/>
      <c r="D191" s="972"/>
      <c r="E191" s="973"/>
      <c r="F191" s="153"/>
      <c r="G191" s="982"/>
      <c r="H191" s="989"/>
      <c r="I191" s="982"/>
      <c r="J191" s="976"/>
      <c r="K191" s="983"/>
      <c r="L191" s="971"/>
      <c r="M191" s="972"/>
      <c r="N191" s="979"/>
      <c r="O191" s="393"/>
      <c r="P191" s="393"/>
      <c r="Q191" s="393"/>
      <c r="R191" s="483">
        <v>5</v>
      </c>
      <c r="S191" s="343"/>
      <c r="T191" s="344"/>
      <c r="U191" s="492"/>
      <c r="V191" s="492"/>
      <c r="W191" s="492"/>
      <c r="X191" s="976"/>
      <c r="Y191" s="964"/>
      <c r="Z191" s="483"/>
      <c r="AA191" s="483"/>
      <c r="AB191" s="345"/>
    </row>
    <row r="192" spans="1:28" s="11" customFormat="1" ht="20.149999999999999" customHeight="1" thickBot="1" x14ac:dyDescent="0.3">
      <c r="A192" s="968"/>
      <c r="B192" s="965"/>
      <c r="C192" s="969"/>
      <c r="D192" s="972"/>
      <c r="E192" s="973"/>
      <c r="F192" s="87"/>
      <c r="G192" s="980"/>
      <c r="H192" s="987"/>
      <c r="I192" s="980"/>
      <c r="J192" s="974"/>
      <c r="K192" s="984"/>
      <c r="L192" s="969"/>
      <c r="M192" s="977"/>
      <c r="N192" s="977"/>
      <c r="O192" s="391"/>
      <c r="P192" s="391"/>
      <c r="Q192" s="391"/>
      <c r="R192" s="482">
        <v>1</v>
      </c>
      <c r="S192" s="336"/>
      <c r="T192" s="337"/>
      <c r="U192" s="489"/>
      <c r="V192" s="489"/>
      <c r="W192" s="489"/>
      <c r="X192" s="974" t="s">
        <v>783</v>
      </c>
      <c r="Y192" s="962" t="str">
        <f>VLOOKUP(X192,'Data Sheet 1'!$J$116:$K$130,2,FALSE)</f>
        <v>Design Load Band</v>
      </c>
      <c r="Z192" s="482"/>
      <c r="AA192" s="482"/>
      <c r="AB192" s="338"/>
    </row>
    <row r="193" spans="1:28" s="11" customFormat="1" ht="20.149999999999999" customHeight="1" thickBot="1" x14ac:dyDescent="0.3">
      <c r="A193" s="968"/>
      <c r="B193" s="966"/>
      <c r="C193" s="970"/>
      <c r="D193" s="972"/>
      <c r="E193" s="973"/>
      <c r="F193" s="88"/>
      <c r="G193" s="981"/>
      <c r="H193" s="988"/>
      <c r="I193" s="981"/>
      <c r="J193" s="975"/>
      <c r="K193" s="985"/>
      <c r="L193" s="970"/>
      <c r="M193" s="978"/>
      <c r="N193" s="978"/>
      <c r="O193" s="392"/>
      <c r="P193" s="392"/>
      <c r="Q193" s="392"/>
      <c r="R193" s="320">
        <v>2</v>
      </c>
      <c r="S193" s="339"/>
      <c r="T193" s="340"/>
      <c r="U193" s="491"/>
      <c r="V193" s="491"/>
      <c r="W193" s="491"/>
      <c r="X193" s="975"/>
      <c r="Y193" s="963"/>
      <c r="Z193" s="285"/>
      <c r="AA193" s="401"/>
      <c r="AB193" s="341"/>
    </row>
    <row r="194" spans="1:28" s="11" customFormat="1" ht="20.149999999999999" customHeight="1" thickBot="1" x14ac:dyDescent="0.3">
      <c r="A194" s="968"/>
      <c r="B194" s="966"/>
      <c r="C194" s="970"/>
      <c r="D194" s="972"/>
      <c r="E194" s="973"/>
      <c r="F194" s="88"/>
      <c r="G194" s="981"/>
      <c r="H194" s="988"/>
      <c r="I194" s="981"/>
      <c r="J194" s="975"/>
      <c r="K194" s="985"/>
      <c r="L194" s="970"/>
      <c r="M194" s="978"/>
      <c r="N194" s="978"/>
      <c r="O194" s="392"/>
      <c r="P194" s="392"/>
      <c r="Q194" s="392"/>
      <c r="R194" s="320">
        <v>3</v>
      </c>
      <c r="S194" s="339"/>
      <c r="T194" s="340"/>
      <c r="U194" s="491"/>
      <c r="V194" s="491"/>
      <c r="W194" s="491"/>
      <c r="X194" s="975"/>
      <c r="Y194" s="963"/>
      <c r="Z194" s="285"/>
      <c r="AA194" s="401"/>
      <c r="AB194" s="341"/>
    </row>
    <row r="195" spans="1:28" s="11" customFormat="1" ht="20.149999999999999" customHeight="1" thickBot="1" x14ac:dyDescent="0.3">
      <c r="A195" s="968"/>
      <c r="B195" s="966"/>
      <c r="C195" s="970"/>
      <c r="D195" s="972"/>
      <c r="E195" s="973"/>
      <c r="F195" s="88"/>
      <c r="G195" s="981"/>
      <c r="H195" s="988"/>
      <c r="I195" s="981"/>
      <c r="J195" s="975"/>
      <c r="K195" s="985"/>
      <c r="L195" s="970"/>
      <c r="M195" s="978"/>
      <c r="N195" s="978"/>
      <c r="O195" s="392"/>
      <c r="P195" s="392"/>
      <c r="Q195" s="392"/>
      <c r="R195" s="320">
        <v>4</v>
      </c>
      <c r="S195" s="339"/>
      <c r="T195" s="340"/>
      <c r="U195" s="491"/>
      <c r="V195" s="491"/>
      <c r="W195" s="491"/>
      <c r="X195" s="975"/>
      <c r="Y195" s="963"/>
      <c r="Z195" s="320"/>
      <c r="AA195" s="401"/>
      <c r="AB195" s="342"/>
    </row>
    <row r="196" spans="1:28" s="11" customFormat="1" ht="20.149999999999999" customHeight="1" thickBot="1" x14ac:dyDescent="0.3">
      <c r="A196" s="968"/>
      <c r="B196" s="967"/>
      <c r="C196" s="971"/>
      <c r="D196" s="972"/>
      <c r="E196" s="973"/>
      <c r="F196" s="88"/>
      <c r="G196" s="982"/>
      <c r="H196" s="989"/>
      <c r="I196" s="982"/>
      <c r="J196" s="976"/>
      <c r="K196" s="986"/>
      <c r="L196" s="971"/>
      <c r="M196" s="979"/>
      <c r="N196" s="979"/>
      <c r="O196" s="393"/>
      <c r="P196" s="393"/>
      <c r="Q196" s="393"/>
      <c r="R196" s="483">
        <v>5</v>
      </c>
      <c r="S196" s="343"/>
      <c r="T196" s="344"/>
      <c r="U196" s="492"/>
      <c r="V196" s="492"/>
      <c r="W196" s="492"/>
      <c r="X196" s="976"/>
      <c r="Y196" s="964"/>
      <c r="Z196" s="483"/>
      <c r="AA196" s="483"/>
      <c r="AB196" s="345"/>
    </row>
    <row r="197" spans="1:28" s="11" customFormat="1" ht="20.149999999999999" customHeight="1" thickBot="1" x14ac:dyDescent="0.3">
      <c r="A197" s="968"/>
      <c r="B197" s="965"/>
      <c r="C197" s="969"/>
      <c r="D197" s="972"/>
      <c r="E197" s="973"/>
      <c r="F197" s="88"/>
      <c r="G197" s="980"/>
      <c r="H197" s="987"/>
      <c r="I197" s="980"/>
      <c r="J197" s="974"/>
      <c r="K197" s="983"/>
      <c r="L197" s="969"/>
      <c r="M197" s="972"/>
      <c r="N197" s="977"/>
      <c r="O197" s="391"/>
      <c r="P197" s="391"/>
      <c r="Q197" s="391"/>
      <c r="R197" s="482">
        <v>1</v>
      </c>
      <c r="S197" s="336"/>
      <c r="T197" s="337"/>
      <c r="U197" s="489"/>
      <c r="V197" s="489"/>
      <c r="W197" s="489"/>
      <c r="X197" s="974" t="s">
        <v>783</v>
      </c>
      <c r="Y197" s="962" t="str">
        <f>VLOOKUP(X197,'Data Sheet 1'!$J$116:$K$130,2,FALSE)</f>
        <v>Design Load Band</v>
      </c>
      <c r="Z197" s="482"/>
      <c r="AA197" s="482"/>
      <c r="AB197" s="338"/>
    </row>
    <row r="198" spans="1:28" s="11" customFormat="1" ht="20.149999999999999" customHeight="1" thickBot="1" x14ac:dyDescent="0.3">
      <c r="A198" s="968"/>
      <c r="B198" s="966"/>
      <c r="C198" s="970"/>
      <c r="D198" s="972"/>
      <c r="E198" s="973"/>
      <c r="F198" s="88"/>
      <c r="G198" s="981"/>
      <c r="H198" s="988"/>
      <c r="I198" s="981"/>
      <c r="J198" s="975"/>
      <c r="K198" s="983"/>
      <c r="L198" s="970"/>
      <c r="M198" s="972"/>
      <c r="N198" s="978"/>
      <c r="O198" s="392"/>
      <c r="P198" s="392"/>
      <c r="Q198" s="392"/>
      <c r="R198" s="320">
        <v>2</v>
      </c>
      <c r="S198" s="339"/>
      <c r="T198" s="340"/>
      <c r="U198" s="491"/>
      <c r="V198" s="491"/>
      <c r="W198" s="491"/>
      <c r="X198" s="975"/>
      <c r="Y198" s="963"/>
      <c r="Z198" s="285"/>
      <c r="AA198" s="401"/>
      <c r="AB198" s="341"/>
    </row>
    <row r="199" spans="1:28" s="11" customFormat="1" ht="20.149999999999999" customHeight="1" thickBot="1" x14ac:dyDescent="0.3">
      <c r="A199" s="968"/>
      <c r="B199" s="966"/>
      <c r="C199" s="970"/>
      <c r="D199" s="972"/>
      <c r="E199" s="973"/>
      <c r="F199" s="88"/>
      <c r="G199" s="981"/>
      <c r="H199" s="988"/>
      <c r="I199" s="981"/>
      <c r="J199" s="975"/>
      <c r="K199" s="983"/>
      <c r="L199" s="970"/>
      <c r="M199" s="972"/>
      <c r="N199" s="978"/>
      <c r="O199" s="392"/>
      <c r="P199" s="392"/>
      <c r="Q199" s="392"/>
      <c r="R199" s="320">
        <v>3</v>
      </c>
      <c r="S199" s="339"/>
      <c r="T199" s="340"/>
      <c r="U199" s="491"/>
      <c r="V199" s="491"/>
      <c r="W199" s="491"/>
      <c r="X199" s="975"/>
      <c r="Y199" s="963"/>
      <c r="Z199" s="285"/>
      <c r="AA199" s="401"/>
      <c r="AB199" s="341"/>
    </row>
    <row r="200" spans="1:28" s="11" customFormat="1" ht="20.149999999999999" customHeight="1" thickBot="1" x14ac:dyDescent="0.3">
      <c r="A200" s="968"/>
      <c r="B200" s="966"/>
      <c r="C200" s="970"/>
      <c r="D200" s="972"/>
      <c r="E200" s="973"/>
      <c r="F200" s="88"/>
      <c r="G200" s="981"/>
      <c r="H200" s="988"/>
      <c r="I200" s="981"/>
      <c r="J200" s="975"/>
      <c r="K200" s="983"/>
      <c r="L200" s="970"/>
      <c r="M200" s="972"/>
      <c r="N200" s="978"/>
      <c r="O200" s="392"/>
      <c r="P200" s="392"/>
      <c r="Q200" s="392"/>
      <c r="R200" s="320">
        <v>4</v>
      </c>
      <c r="S200" s="339"/>
      <c r="T200" s="340"/>
      <c r="U200" s="491"/>
      <c r="V200" s="491"/>
      <c r="W200" s="491"/>
      <c r="X200" s="975"/>
      <c r="Y200" s="963"/>
      <c r="Z200" s="320"/>
      <c r="AA200" s="401"/>
      <c r="AB200" s="342"/>
    </row>
    <row r="201" spans="1:28" s="11" customFormat="1" ht="20.149999999999999" customHeight="1" thickBot="1" x14ac:dyDescent="0.3">
      <c r="A201" s="968"/>
      <c r="B201" s="967"/>
      <c r="C201" s="971"/>
      <c r="D201" s="972"/>
      <c r="E201" s="973"/>
      <c r="F201" s="153"/>
      <c r="G201" s="982"/>
      <c r="H201" s="989"/>
      <c r="I201" s="982"/>
      <c r="J201" s="976"/>
      <c r="K201" s="983"/>
      <c r="L201" s="971"/>
      <c r="M201" s="972"/>
      <c r="N201" s="979"/>
      <c r="O201" s="393"/>
      <c r="P201" s="393"/>
      <c r="Q201" s="393"/>
      <c r="R201" s="483">
        <v>5</v>
      </c>
      <c r="S201" s="343"/>
      <c r="T201" s="344"/>
      <c r="U201" s="492"/>
      <c r="V201" s="492"/>
      <c r="W201" s="492"/>
      <c r="X201" s="976"/>
      <c r="Y201" s="964"/>
      <c r="Z201" s="483"/>
      <c r="AA201" s="483"/>
      <c r="AB201" s="345"/>
    </row>
    <row r="202" spans="1:28" s="11" customFormat="1" ht="20.149999999999999" customHeight="1" thickBot="1" x14ac:dyDescent="0.3">
      <c r="A202" s="968"/>
      <c r="B202" s="965"/>
      <c r="C202" s="969"/>
      <c r="D202" s="972"/>
      <c r="E202" s="973"/>
      <c r="F202" s="88"/>
      <c r="G202" s="980"/>
      <c r="H202" s="987"/>
      <c r="I202" s="980"/>
      <c r="J202" s="974"/>
      <c r="K202" s="983"/>
      <c r="L202" s="969"/>
      <c r="M202" s="972"/>
      <c r="N202" s="977"/>
      <c r="O202" s="391"/>
      <c r="P202" s="391"/>
      <c r="Q202" s="391"/>
      <c r="R202" s="482">
        <v>1</v>
      </c>
      <c r="S202" s="336"/>
      <c r="T202" s="337"/>
      <c r="U202" s="489"/>
      <c r="V202" s="489"/>
      <c r="W202" s="489"/>
      <c r="X202" s="974" t="s">
        <v>783</v>
      </c>
      <c r="Y202" s="962" t="str">
        <f>VLOOKUP(X202,'Data Sheet 1'!$J$116:$K$130,2,FALSE)</f>
        <v>Design Load Band</v>
      </c>
      <c r="Z202" s="482"/>
      <c r="AA202" s="482"/>
      <c r="AB202" s="338"/>
    </row>
    <row r="203" spans="1:28" s="11" customFormat="1" ht="20.149999999999999" customHeight="1" thickBot="1" x14ac:dyDescent="0.3">
      <c r="A203" s="968"/>
      <c r="B203" s="966"/>
      <c r="C203" s="970"/>
      <c r="D203" s="972"/>
      <c r="E203" s="973"/>
      <c r="F203" s="88"/>
      <c r="G203" s="981"/>
      <c r="H203" s="988"/>
      <c r="I203" s="981"/>
      <c r="J203" s="975"/>
      <c r="K203" s="983"/>
      <c r="L203" s="970"/>
      <c r="M203" s="972"/>
      <c r="N203" s="978"/>
      <c r="O203" s="392"/>
      <c r="P203" s="392"/>
      <c r="Q203" s="392"/>
      <c r="R203" s="320">
        <v>2</v>
      </c>
      <c r="S203" s="339"/>
      <c r="T203" s="340"/>
      <c r="U203" s="491"/>
      <c r="V203" s="491"/>
      <c r="W203" s="491"/>
      <c r="X203" s="975"/>
      <c r="Y203" s="963"/>
      <c r="Z203" s="285"/>
      <c r="AA203" s="401"/>
      <c r="AB203" s="341"/>
    </row>
    <row r="204" spans="1:28" s="11" customFormat="1" ht="20.149999999999999" customHeight="1" thickBot="1" x14ac:dyDescent="0.3">
      <c r="A204" s="968"/>
      <c r="B204" s="966"/>
      <c r="C204" s="970"/>
      <c r="D204" s="972"/>
      <c r="E204" s="973"/>
      <c r="F204" s="88"/>
      <c r="G204" s="981"/>
      <c r="H204" s="988"/>
      <c r="I204" s="981"/>
      <c r="J204" s="975"/>
      <c r="K204" s="983"/>
      <c r="L204" s="970"/>
      <c r="M204" s="972"/>
      <c r="N204" s="978"/>
      <c r="O204" s="392"/>
      <c r="P204" s="392"/>
      <c r="Q204" s="392"/>
      <c r="R204" s="320">
        <v>3</v>
      </c>
      <c r="S204" s="339"/>
      <c r="T204" s="340"/>
      <c r="U204" s="491"/>
      <c r="V204" s="491"/>
      <c r="W204" s="491"/>
      <c r="X204" s="975"/>
      <c r="Y204" s="963"/>
      <c r="Z204" s="285"/>
      <c r="AA204" s="401"/>
      <c r="AB204" s="341"/>
    </row>
    <row r="205" spans="1:28" s="11" customFormat="1" ht="20.149999999999999" customHeight="1" thickBot="1" x14ac:dyDescent="0.3">
      <c r="A205" s="968"/>
      <c r="B205" s="966"/>
      <c r="C205" s="970"/>
      <c r="D205" s="972"/>
      <c r="E205" s="973"/>
      <c r="F205" s="88"/>
      <c r="G205" s="981"/>
      <c r="H205" s="988"/>
      <c r="I205" s="981"/>
      <c r="J205" s="975"/>
      <c r="K205" s="983"/>
      <c r="L205" s="970"/>
      <c r="M205" s="972"/>
      <c r="N205" s="978"/>
      <c r="O205" s="392"/>
      <c r="P205" s="392"/>
      <c r="Q205" s="392"/>
      <c r="R205" s="320">
        <v>4</v>
      </c>
      <c r="S205" s="339"/>
      <c r="T205" s="340"/>
      <c r="U205" s="491"/>
      <c r="V205" s="491"/>
      <c r="W205" s="491"/>
      <c r="X205" s="975"/>
      <c r="Y205" s="963"/>
      <c r="Z205" s="320"/>
      <c r="AA205" s="401"/>
      <c r="AB205" s="342"/>
    </row>
    <row r="206" spans="1:28" s="11" customFormat="1" ht="20.149999999999999" customHeight="1" thickBot="1" x14ac:dyDescent="0.3">
      <c r="A206" s="968"/>
      <c r="B206" s="967"/>
      <c r="C206" s="971"/>
      <c r="D206" s="972"/>
      <c r="E206" s="973"/>
      <c r="F206" s="153"/>
      <c r="G206" s="982"/>
      <c r="H206" s="989"/>
      <c r="I206" s="982"/>
      <c r="J206" s="976"/>
      <c r="K206" s="983"/>
      <c r="L206" s="971"/>
      <c r="M206" s="972"/>
      <c r="N206" s="979"/>
      <c r="O206" s="393"/>
      <c r="P206" s="393"/>
      <c r="Q206" s="393"/>
      <c r="R206" s="483">
        <v>5</v>
      </c>
      <c r="S206" s="343"/>
      <c r="T206" s="344"/>
      <c r="U206" s="492"/>
      <c r="V206" s="492"/>
      <c r="W206" s="492"/>
      <c r="X206" s="976"/>
      <c r="Y206" s="964"/>
      <c r="Z206" s="483"/>
      <c r="AA206" s="483"/>
      <c r="AB206" s="345"/>
    </row>
    <row r="207" spans="1:28" s="11" customFormat="1" ht="20.149999999999999" customHeight="1" thickBot="1" x14ac:dyDescent="0.3">
      <c r="A207" s="968"/>
      <c r="B207" s="965"/>
      <c r="C207" s="969"/>
      <c r="D207" s="972"/>
      <c r="E207" s="973"/>
      <c r="F207" s="87"/>
      <c r="G207" s="980"/>
      <c r="H207" s="987"/>
      <c r="I207" s="980"/>
      <c r="J207" s="974"/>
      <c r="K207" s="984"/>
      <c r="L207" s="969"/>
      <c r="M207" s="977"/>
      <c r="N207" s="977"/>
      <c r="O207" s="391"/>
      <c r="P207" s="391"/>
      <c r="Q207" s="391"/>
      <c r="R207" s="482">
        <v>1</v>
      </c>
      <c r="S207" s="336"/>
      <c r="T207" s="337"/>
      <c r="U207" s="489"/>
      <c r="V207" s="489"/>
      <c r="W207" s="489"/>
      <c r="X207" s="974" t="s">
        <v>783</v>
      </c>
      <c r="Y207" s="962" t="str">
        <f>VLOOKUP(X207,'Data Sheet 1'!$J$116:$K$130,2,FALSE)</f>
        <v>Design Load Band</v>
      </c>
      <c r="Z207" s="482"/>
      <c r="AA207" s="482"/>
      <c r="AB207" s="338"/>
    </row>
    <row r="208" spans="1:28" s="11" customFormat="1" ht="20.149999999999999" customHeight="1" thickBot="1" x14ac:dyDescent="0.3">
      <c r="A208" s="968"/>
      <c r="B208" s="966"/>
      <c r="C208" s="970"/>
      <c r="D208" s="972"/>
      <c r="E208" s="973"/>
      <c r="F208" s="88"/>
      <c r="G208" s="981"/>
      <c r="H208" s="988"/>
      <c r="I208" s="981"/>
      <c r="J208" s="975"/>
      <c r="K208" s="985"/>
      <c r="L208" s="970"/>
      <c r="M208" s="978"/>
      <c r="N208" s="978"/>
      <c r="O208" s="392"/>
      <c r="P208" s="392"/>
      <c r="Q208" s="392"/>
      <c r="R208" s="320">
        <v>2</v>
      </c>
      <c r="S208" s="339"/>
      <c r="T208" s="340"/>
      <c r="U208" s="491"/>
      <c r="V208" s="491"/>
      <c r="W208" s="491"/>
      <c r="X208" s="975"/>
      <c r="Y208" s="963"/>
      <c r="Z208" s="285"/>
      <c r="AA208" s="401"/>
      <c r="AB208" s="341"/>
    </row>
    <row r="209" spans="1:28" s="11" customFormat="1" ht="20.149999999999999" customHeight="1" thickBot="1" x14ac:dyDescent="0.3">
      <c r="A209" s="968"/>
      <c r="B209" s="966"/>
      <c r="C209" s="970"/>
      <c r="D209" s="972"/>
      <c r="E209" s="973"/>
      <c r="F209" s="88"/>
      <c r="G209" s="981"/>
      <c r="H209" s="988"/>
      <c r="I209" s="981"/>
      <c r="J209" s="975"/>
      <c r="K209" s="985"/>
      <c r="L209" s="970"/>
      <c r="M209" s="978"/>
      <c r="N209" s="978"/>
      <c r="O209" s="392"/>
      <c r="P209" s="392"/>
      <c r="Q209" s="392"/>
      <c r="R209" s="320">
        <v>3</v>
      </c>
      <c r="S209" s="339"/>
      <c r="T209" s="340"/>
      <c r="U209" s="491"/>
      <c r="V209" s="491"/>
      <c r="W209" s="491"/>
      <c r="X209" s="975"/>
      <c r="Y209" s="963"/>
      <c r="Z209" s="285"/>
      <c r="AA209" s="401"/>
      <c r="AB209" s="341"/>
    </row>
    <row r="210" spans="1:28" s="11" customFormat="1" ht="20.149999999999999" customHeight="1" thickBot="1" x14ac:dyDescent="0.3">
      <c r="A210" s="968"/>
      <c r="B210" s="966"/>
      <c r="C210" s="970"/>
      <c r="D210" s="972"/>
      <c r="E210" s="973"/>
      <c r="F210" s="88"/>
      <c r="G210" s="981"/>
      <c r="H210" s="988"/>
      <c r="I210" s="981"/>
      <c r="J210" s="975"/>
      <c r="K210" s="985"/>
      <c r="L210" s="970"/>
      <c r="M210" s="978"/>
      <c r="N210" s="978"/>
      <c r="O210" s="392"/>
      <c r="P210" s="392"/>
      <c r="Q210" s="392"/>
      <c r="R210" s="320">
        <v>4</v>
      </c>
      <c r="S210" s="339"/>
      <c r="T210" s="340"/>
      <c r="U210" s="491"/>
      <c r="V210" s="491"/>
      <c r="W210" s="491"/>
      <c r="X210" s="975"/>
      <c r="Y210" s="963"/>
      <c r="Z210" s="320"/>
      <c r="AA210" s="401"/>
      <c r="AB210" s="342"/>
    </row>
    <row r="211" spans="1:28" s="11" customFormat="1" ht="20.149999999999999" customHeight="1" thickBot="1" x14ac:dyDescent="0.3">
      <c r="A211" s="968"/>
      <c r="B211" s="967"/>
      <c r="C211" s="971"/>
      <c r="D211" s="972"/>
      <c r="E211" s="973"/>
      <c r="F211" s="88"/>
      <c r="G211" s="982"/>
      <c r="H211" s="989"/>
      <c r="I211" s="982"/>
      <c r="J211" s="976"/>
      <c r="K211" s="986"/>
      <c r="L211" s="971"/>
      <c r="M211" s="979"/>
      <c r="N211" s="979"/>
      <c r="O211" s="393"/>
      <c r="P211" s="393"/>
      <c r="Q211" s="393"/>
      <c r="R211" s="483">
        <v>5</v>
      </c>
      <c r="S211" s="343"/>
      <c r="T211" s="344"/>
      <c r="U211" s="492"/>
      <c r="V211" s="492"/>
      <c r="W211" s="492"/>
      <c r="X211" s="976"/>
      <c r="Y211" s="964"/>
      <c r="Z211" s="483"/>
      <c r="AA211" s="483"/>
      <c r="AB211" s="345"/>
    </row>
    <row r="212" spans="1:28" s="11" customFormat="1" ht="20.149999999999999" customHeight="1" thickBot="1" x14ac:dyDescent="0.3">
      <c r="A212" s="968"/>
      <c r="B212" s="965"/>
      <c r="C212" s="969"/>
      <c r="D212" s="972"/>
      <c r="E212" s="973"/>
      <c r="F212" s="88"/>
      <c r="G212" s="980"/>
      <c r="H212" s="987"/>
      <c r="I212" s="980"/>
      <c r="J212" s="974"/>
      <c r="K212" s="983"/>
      <c r="L212" s="969"/>
      <c r="M212" s="972"/>
      <c r="N212" s="977"/>
      <c r="O212" s="391"/>
      <c r="P212" s="391"/>
      <c r="Q212" s="391"/>
      <c r="R212" s="482">
        <v>1</v>
      </c>
      <c r="S212" s="336"/>
      <c r="T212" s="337"/>
      <c r="U212" s="489"/>
      <c r="V212" s="489"/>
      <c r="W212" s="489"/>
      <c r="X212" s="974" t="s">
        <v>783</v>
      </c>
      <c r="Y212" s="962" t="str">
        <f>VLOOKUP(X212,'Data Sheet 1'!$J$116:$K$130,2,FALSE)</f>
        <v>Design Load Band</v>
      </c>
      <c r="Z212" s="482"/>
      <c r="AA212" s="482"/>
      <c r="AB212" s="338"/>
    </row>
    <row r="213" spans="1:28" s="11" customFormat="1" ht="20.149999999999999" customHeight="1" thickBot="1" x14ac:dyDescent="0.3">
      <c r="A213" s="968"/>
      <c r="B213" s="966"/>
      <c r="C213" s="970"/>
      <c r="D213" s="972"/>
      <c r="E213" s="973"/>
      <c r="F213" s="88"/>
      <c r="G213" s="981"/>
      <c r="H213" s="988"/>
      <c r="I213" s="981"/>
      <c r="J213" s="975"/>
      <c r="K213" s="983"/>
      <c r="L213" s="970"/>
      <c r="M213" s="972"/>
      <c r="N213" s="978"/>
      <c r="O213" s="392"/>
      <c r="P213" s="392"/>
      <c r="Q213" s="392"/>
      <c r="R213" s="320">
        <v>2</v>
      </c>
      <c r="S213" s="339"/>
      <c r="T213" s="340"/>
      <c r="U213" s="491"/>
      <c r="V213" s="491"/>
      <c r="W213" s="491"/>
      <c r="X213" s="975"/>
      <c r="Y213" s="963"/>
      <c r="Z213" s="285"/>
      <c r="AA213" s="401"/>
      <c r="AB213" s="341"/>
    </row>
    <row r="214" spans="1:28" s="11" customFormat="1" ht="20.149999999999999" customHeight="1" thickBot="1" x14ac:dyDescent="0.3">
      <c r="A214" s="968"/>
      <c r="B214" s="966"/>
      <c r="C214" s="970"/>
      <c r="D214" s="972"/>
      <c r="E214" s="973"/>
      <c r="F214" s="88"/>
      <c r="G214" s="981"/>
      <c r="H214" s="988"/>
      <c r="I214" s="981"/>
      <c r="J214" s="975"/>
      <c r="K214" s="983"/>
      <c r="L214" s="970"/>
      <c r="M214" s="972"/>
      <c r="N214" s="978"/>
      <c r="O214" s="392"/>
      <c r="P214" s="392"/>
      <c r="Q214" s="392"/>
      <c r="R214" s="320">
        <v>3</v>
      </c>
      <c r="S214" s="339"/>
      <c r="T214" s="340"/>
      <c r="U214" s="491"/>
      <c r="V214" s="491"/>
      <c r="W214" s="491"/>
      <c r="X214" s="975"/>
      <c r="Y214" s="963"/>
      <c r="Z214" s="285"/>
      <c r="AA214" s="401"/>
      <c r="AB214" s="341"/>
    </row>
    <row r="215" spans="1:28" s="11" customFormat="1" ht="20.149999999999999" customHeight="1" thickBot="1" x14ac:dyDescent="0.3">
      <c r="A215" s="968"/>
      <c r="B215" s="966"/>
      <c r="C215" s="970"/>
      <c r="D215" s="972"/>
      <c r="E215" s="973"/>
      <c r="F215" s="88"/>
      <c r="G215" s="981"/>
      <c r="H215" s="988"/>
      <c r="I215" s="981"/>
      <c r="J215" s="975"/>
      <c r="K215" s="983"/>
      <c r="L215" s="970"/>
      <c r="M215" s="972"/>
      <c r="N215" s="978"/>
      <c r="O215" s="392"/>
      <c r="P215" s="392"/>
      <c r="Q215" s="392"/>
      <c r="R215" s="320">
        <v>4</v>
      </c>
      <c r="S215" s="339"/>
      <c r="T215" s="340"/>
      <c r="U215" s="491"/>
      <c r="V215" s="491"/>
      <c r="W215" s="491"/>
      <c r="X215" s="975"/>
      <c r="Y215" s="963"/>
      <c r="Z215" s="320"/>
      <c r="AA215" s="401"/>
      <c r="AB215" s="342"/>
    </row>
    <row r="216" spans="1:28" s="11" customFormat="1" ht="20.149999999999999" customHeight="1" thickBot="1" x14ac:dyDescent="0.3">
      <c r="A216" s="968"/>
      <c r="B216" s="967"/>
      <c r="C216" s="971"/>
      <c r="D216" s="972"/>
      <c r="E216" s="973"/>
      <c r="F216" s="153"/>
      <c r="G216" s="982"/>
      <c r="H216" s="989"/>
      <c r="I216" s="982"/>
      <c r="J216" s="976"/>
      <c r="K216" s="983"/>
      <c r="L216" s="971"/>
      <c r="M216" s="972"/>
      <c r="N216" s="979"/>
      <c r="O216" s="393"/>
      <c r="P216" s="393"/>
      <c r="Q216" s="393"/>
      <c r="R216" s="483">
        <v>5</v>
      </c>
      <c r="S216" s="343"/>
      <c r="T216" s="344"/>
      <c r="U216" s="492"/>
      <c r="V216" s="492"/>
      <c r="W216" s="492"/>
      <c r="X216" s="976"/>
      <c r="Y216" s="964"/>
      <c r="Z216" s="483"/>
      <c r="AA216" s="483"/>
      <c r="AB216" s="345"/>
    </row>
    <row r="217" spans="1:28" s="11" customFormat="1" ht="20.149999999999999" customHeight="1" thickBot="1" x14ac:dyDescent="0.3">
      <c r="A217" s="968"/>
      <c r="B217" s="965"/>
      <c r="C217" s="969"/>
      <c r="D217" s="972"/>
      <c r="E217" s="973"/>
      <c r="F217" s="87"/>
      <c r="G217" s="980"/>
      <c r="H217" s="987"/>
      <c r="I217" s="980"/>
      <c r="J217" s="974"/>
      <c r="K217" s="984"/>
      <c r="L217" s="969"/>
      <c r="M217" s="977"/>
      <c r="N217" s="977"/>
      <c r="O217" s="391"/>
      <c r="P217" s="391"/>
      <c r="Q217" s="391"/>
      <c r="R217" s="482">
        <v>1</v>
      </c>
      <c r="S217" s="336"/>
      <c r="T217" s="337"/>
      <c r="U217" s="489"/>
      <c r="V217" s="489"/>
      <c r="W217" s="489"/>
      <c r="X217" s="974" t="s">
        <v>783</v>
      </c>
      <c r="Y217" s="962" t="str">
        <f>VLOOKUP(X217,'Data Sheet 1'!$J$116:$K$130,2,FALSE)</f>
        <v>Design Load Band</v>
      </c>
      <c r="Z217" s="482"/>
      <c r="AA217" s="482"/>
      <c r="AB217" s="338"/>
    </row>
    <row r="218" spans="1:28" s="11" customFormat="1" ht="20.149999999999999" customHeight="1" thickBot="1" x14ac:dyDescent="0.3">
      <c r="A218" s="968"/>
      <c r="B218" s="966"/>
      <c r="C218" s="970"/>
      <c r="D218" s="972"/>
      <c r="E218" s="973"/>
      <c r="F218" s="88"/>
      <c r="G218" s="981"/>
      <c r="H218" s="988"/>
      <c r="I218" s="981"/>
      <c r="J218" s="975"/>
      <c r="K218" s="985"/>
      <c r="L218" s="970"/>
      <c r="M218" s="978"/>
      <c r="N218" s="978"/>
      <c r="O218" s="392"/>
      <c r="P218" s="392"/>
      <c r="Q218" s="392"/>
      <c r="R218" s="320">
        <v>2</v>
      </c>
      <c r="S218" s="339"/>
      <c r="T218" s="340"/>
      <c r="U218" s="491"/>
      <c r="V218" s="491"/>
      <c r="W218" s="491"/>
      <c r="X218" s="975"/>
      <c r="Y218" s="963"/>
      <c r="Z218" s="285"/>
      <c r="AA218" s="401"/>
      <c r="AB218" s="341"/>
    </row>
    <row r="219" spans="1:28" s="11" customFormat="1" ht="20.149999999999999" customHeight="1" thickBot="1" x14ac:dyDescent="0.3">
      <c r="A219" s="968"/>
      <c r="B219" s="966"/>
      <c r="C219" s="970"/>
      <c r="D219" s="972"/>
      <c r="E219" s="973"/>
      <c r="F219" s="88"/>
      <c r="G219" s="981"/>
      <c r="H219" s="988"/>
      <c r="I219" s="981"/>
      <c r="J219" s="975"/>
      <c r="K219" s="985"/>
      <c r="L219" s="970"/>
      <c r="M219" s="978"/>
      <c r="N219" s="978"/>
      <c r="O219" s="392"/>
      <c r="P219" s="392"/>
      <c r="Q219" s="392"/>
      <c r="R219" s="320">
        <v>3</v>
      </c>
      <c r="S219" s="339"/>
      <c r="T219" s="340"/>
      <c r="U219" s="491"/>
      <c r="V219" s="491"/>
      <c r="W219" s="491"/>
      <c r="X219" s="975"/>
      <c r="Y219" s="963"/>
      <c r="Z219" s="285"/>
      <c r="AA219" s="401"/>
      <c r="AB219" s="341"/>
    </row>
    <row r="220" spans="1:28" s="11" customFormat="1" ht="20.149999999999999" customHeight="1" thickBot="1" x14ac:dyDescent="0.3">
      <c r="A220" s="968"/>
      <c r="B220" s="966"/>
      <c r="C220" s="970"/>
      <c r="D220" s="972"/>
      <c r="E220" s="973"/>
      <c r="F220" s="88"/>
      <c r="G220" s="981"/>
      <c r="H220" s="988"/>
      <c r="I220" s="981"/>
      <c r="J220" s="975"/>
      <c r="K220" s="985"/>
      <c r="L220" s="970"/>
      <c r="M220" s="978"/>
      <c r="N220" s="978"/>
      <c r="O220" s="392"/>
      <c r="P220" s="392"/>
      <c r="Q220" s="392"/>
      <c r="R220" s="320">
        <v>4</v>
      </c>
      <c r="S220" s="339"/>
      <c r="T220" s="340"/>
      <c r="U220" s="491"/>
      <c r="V220" s="491"/>
      <c r="W220" s="491"/>
      <c r="X220" s="975"/>
      <c r="Y220" s="963"/>
      <c r="Z220" s="320"/>
      <c r="AA220" s="401"/>
      <c r="AB220" s="342"/>
    </row>
    <row r="221" spans="1:28" s="11" customFormat="1" ht="20.149999999999999" customHeight="1" thickBot="1" x14ac:dyDescent="0.3">
      <c r="A221" s="968"/>
      <c r="B221" s="967"/>
      <c r="C221" s="971"/>
      <c r="D221" s="972"/>
      <c r="E221" s="973"/>
      <c r="F221" s="88"/>
      <c r="G221" s="982"/>
      <c r="H221" s="989"/>
      <c r="I221" s="982"/>
      <c r="J221" s="976"/>
      <c r="K221" s="986"/>
      <c r="L221" s="971"/>
      <c r="M221" s="979"/>
      <c r="N221" s="979"/>
      <c r="O221" s="393"/>
      <c r="P221" s="393"/>
      <c r="Q221" s="393"/>
      <c r="R221" s="483">
        <v>5</v>
      </c>
      <c r="S221" s="343"/>
      <c r="T221" s="344"/>
      <c r="U221" s="492"/>
      <c r="V221" s="492"/>
      <c r="W221" s="492"/>
      <c r="X221" s="976"/>
      <c r="Y221" s="964"/>
      <c r="Z221" s="483"/>
      <c r="AA221" s="483"/>
      <c r="AB221" s="345"/>
    </row>
    <row r="222" spans="1:28" s="11" customFormat="1" ht="20.149999999999999" customHeight="1" thickBot="1" x14ac:dyDescent="0.3">
      <c r="A222" s="968"/>
      <c r="B222" s="965"/>
      <c r="C222" s="969"/>
      <c r="D222" s="972"/>
      <c r="E222" s="973"/>
      <c r="F222" s="88"/>
      <c r="G222" s="980"/>
      <c r="H222" s="987"/>
      <c r="I222" s="980"/>
      <c r="J222" s="974"/>
      <c r="K222" s="983"/>
      <c r="L222" s="969"/>
      <c r="M222" s="972"/>
      <c r="N222" s="977"/>
      <c r="O222" s="391"/>
      <c r="P222" s="391"/>
      <c r="Q222" s="391"/>
      <c r="R222" s="482">
        <v>1</v>
      </c>
      <c r="S222" s="336"/>
      <c r="T222" s="337"/>
      <c r="U222" s="489"/>
      <c r="V222" s="489"/>
      <c r="W222" s="489"/>
      <c r="X222" s="974" t="s">
        <v>783</v>
      </c>
      <c r="Y222" s="962" t="str">
        <f>VLOOKUP(X222,'Data Sheet 1'!$J$116:$K$130,2,FALSE)</f>
        <v>Design Load Band</v>
      </c>
      <c r="Z222" s="482"/>
      <c r="AA222" s="482"/>
      <c r="AB222" s="338"/>
    </row>
    <row r="223" spans="1:28" s="11" customFormat="1" ht="20.149999999999999" customHeight="1" thickBot="1" x14ac:dyDescent="0.3">
      <c r="A223" s="968"/>
      <c r="B223" s="966"/>
      <c r="C223" s="970"/>
      <c r="D223" s="972"/>
      <c r="E223" s="973"/>
      <c r="F223" s="88"/>
      <c r="G223" s="981"/>
      <c r="H223" s="988"/>
      <c r="I223" s="981"/>
      <c r="J223" s="975"/>
      <c r="K223" s="983"/>
      <c r="L223" s="970"/>
      <c r="M223" s="972"/>
      <c r="N223" s="978"/>
      <c r="O223" s="392"/>
      <c r="P223" s="392"/>
      <c r="Q223" s="392"/>
      <c r="R223" s="320">
        <v>2</v>
      </c>
      <c r="S223" s="339"/>
      <c r="T223" s="340"/>
      <c r="U223" s="491"/>
      <c r="V223" s="491"/>
      <c r="W223" s="491"/>
      <c r="X223" s="975"/>
      <c r="Y223" s="963"/>
      <c r="Z223" s="285"/>
      <c r="AA223" s="401"/>
      <c r="AB223" s="341"/>
    </row>
    <row r="224" spans="1:28" s="11" customFormat="1" ht="20.149999999999999" customHeight="1" thickBot="1" x14ac:dyDescent="0.3">
      <c r="A224" s="968"/>
      <c r="B224" s="966"/>
      <c r="C224" s="970"/>
      <c r="D224" s="972"/>
      <c r="E224" s="973"/>
      <c r="F224" s="88"/>
      <c r="G224" s="981"/>
      <c r="H224" s="988"/>
      <c r="I224" s="981"/>
      <c r="J224" s="975"/>
      <c r="K224" s="983"/>
      <c r="L224" s="970"/>
      <c r="M224" s="972"/>
      <c r="N224" s="978"/>
      <c r="O224" s="392"/>
      <c r="P224" s="392"/>
      <c r="Q224" s="392"/>
      <c r="R224" s="320">
        <v>3</v>
      </c>
      <c r="S224" s="339"/>
      <c r="T224" s="340"/>
      <c r="U224" s="491"/>
      <c r="V224" s="491"/>
      <c r="W224" s="491"/>
      <c r="X224" s="975"/>
      <c r="Y224" s="963"/>
      <c r="Z224" s="285"/>
      <c r="AA224" s="401"/>
      <c r="AB224" s="341"/>
    </row>
    <row r="225" spans="1:28" s="11" customFormat="1" ht="20.149999999999999" customHeight="1" thickBot="1" x14ac:dyDescent="0.3">
      <c r="A225" s="968"/>
      <c r="B225" s="966"/>
      <c r="C225" s="970"/>
      <c r="D225" s="972"/>
      <c r="E225" s="973"/>
      <c r="F225" s="88"/>
      <c r="G225" s="981"/>
      <c r="H225" s="988"/>
      <c r="I225" s="981"/>
      <c r="J225" s="975"/>
      <c r="K225" s="983"/>
      <c r="L225" s="970"/>
      <c r="M225" s="972"/>
      <c r="N225" s="978"/>
      <c r="O225" s="392"/>
      <c r="P225" s="392"/>
      <c r="Q225" s="392"/>
      <c r="R225" s="320">
        <v>4</v>
      </c>
      <c r="S225" s="339"/>
      <c r="T225" s="340"/>
      <c r="U225" s="491"/>
      <c r="V225" s="491"/>
      <c r="W225" s="491"/>
      <c r="X225" s="975"/>
      <c r="Y225" s="963"/>
      <c r="Z225" s="320"/>
      <c r="AA225" s="401"/>
      <c r="AB225" s="342"/>
    </row>
    <row r="226" spans="1:28" s="11" customFormat="1" ht="20.149999999999999" customHeight="1" thickBot="1" x14ac:dyDescent="0.3">
      <c r="A226" s="968"/>
      <c r="B226" s="967"/>
      <c r="C226" s="971"/>
      <c r="D226" s="972"/>
      <c r="E226" s="973"/>
      <c r="F226" s="153"/>
      <c r="G226" s="982"/>
      <c r="H226" s="989"/>
      <c r="I226" s="982"/>
      <c r="J226" s="976"/>
      <c r="K226" s="983"/>
      <c r="L226" s="971"/>
      <c r="M226" s="972"/>
      <c r="N226" s="979"/>
      <c r="O226" s="393"/>
      <c r="P226" s="393"/>
      <c r="Q226" s="393"/>
      <c r="R226" s="483">
        <v>5</v>
      </c>
      <c r="S226" s="343"/>
      <c r="T226" s="344"/>
      <c r="U226" s="492"/>
      <c r="V226" s="492"/>
      <c r="W226" s="492"/>
      <c r="X226" s="976"/>
      <c r="Y226" s="964"/>
      <c r="Z226" s="483"/>
      <c r="AA226" s="483"/>
      <c r="AB226" s="345"/>
    </row>
    <row r="227" spans="1:28" s="11" customFormat="1" ht="20.149999999999999" customHeight="1" thickBot="1" x14ac:dyDescent="0.3">
      <c r="A227" s="968"/>
      <c r="B227" s="965"/>
      <c r="C227" s="969"/>
      <c r="D227" s="972"/>
      <c r="E227" s="973"/>
      <c r="F227" s="88"/>
      <c r="G227" s="980"/>
      <c r="H227" s="987"/>
      <c r="I227" s="980"/>
      <c r="J227" s="974"/>
      <c r="K227" s="983"/>
      <c r="L227" s="969"/>
      <c r="M227" s="972"/>
      <c r="N227" s="977"/>
      <c r="O227" s="391"/>
      <c r="P227" s="391"/>
      <c r="Q227" s="391"/>
      <c r="R227" s="482">
        <v>1</v>
      </c>
      <c r="S227" s="336"/>
      <c r="T227" s="337"/>
      <c r="U227" s="489"/>
      <c r="V227" s="489"/>
      <c r="W227" s="489"/>
      <c r="X227" s="974" t="s">
        <v>783</v>
      </c>
      <c r="Y227" s="962" t="str">
        <f>VLOOKUP(X227,'Data Sheet 1'!$J$116:$K$130,2,FALSE)</f>
        <v>Design Load Band</v>
      </c>
      <c r="Z227" s="482"/>
      <c r="AA227" s="482"/>
      <c r="AB227" s="338"/>
    </row>
    <row r="228" spans="1:28" s="11" customFormat="1" ht="20.149999999999999" customHeight="1" thickBot="1" x14ac:dyDescent="0.3">
      <c r="A228" s="968"/>
      <c r="B228" s="966"/>
      <c r="C228" s="970"/>
      <c r="D228" s="972"/>
      <c r="E228" s="973"/>
      <c r="F228" s="88"/>
      <c r="G228" s="981"/>
      <c r="H228" s="988"/>
      <c r="I228" s="981"/>
      <c r="J228" s="975"/>
      <c r="K228" s="983"/>
      <c r="L228" s="970"/>
      <c r="M228" s="972"/>
      <c r="N228" s="978"/>
      <c r="O228" s="392"/>
      <c r="P228" s="392"/>
      <c r="Q228" s="392"/>
      <c r="R228" s="320">
        <v>2</v>
      </c>
      <c r="S228" s="339"/>
      <c r="T228" s="340"/>
      <c r="U228" s="491"/>
      <c r="V228" s="491"/>
      <c r="W228" s="491"/>
      <c r="X228" s="975"/>
      <c r="Y228" s="963"/>
      <c r="Z228" s="285"/>
      <c r="AA228" s="401"/>
      <c r="AB228" s="341"/>
    </row>
    <row r="229" spans="1:28" s="11" customFormat="1" ht="20.149999999999999" customHeight="1" thickBot="1" x14ac:dyDescent="0.3">
      <c r="A229" s="968"/>
      <c r="B229" s="966"/>
      <c r="C229" s="970"/>
      <c r="D229" s="972"/>
      <c r="E229" s="973"/>
      <c r="F229" s="88"/>
      <c r="G229" s="981"/>
      <c r="H229" s="988"/>
      <c r="I229" s="981"/>
      <c r="J229" s="975"/>
      <c r="K229" s="983"/>
      <c r="L229" s="970"/>
      <c r="M229" s="972"/>
      <c r="N229" s="978"/>
      <c r="O229" s="392"/>
      <c r="P229" s="392"/>
      <c r="Q229" s="392"/>
      <c r="R229" s="320">
        <v>3</v>
      </c>
      <c r="S229" s="339"/>
      <c r="T229" s="340"/>
      <c r="U229" s="491"/>
      <c r="V229" s="491"/>
      <c r="W229" s="491"/>
      <c r="X229" s="975"/>
      <c r="Y229" s="963"/>
      <c r="Z229" s="285"/>
      <c r="AA229" s="401"/>
      <c r="AB229" s="341"/>
    </row>
    <row r="230" spans="1:28" s="11" customFormat="1" ht="20.149999999999999" customHeight="1" thickBot="1" x14ac:dyDescent="0.3">
      <c r="A230" s="968"/>
      <c r="B230" s="966"/>
      <c r="C230" s="970"/>
      <c r="D230" s="972"/>
      <c r="E230" s="973"/>
      <c r="F230" s="88"/>
      <c r="G230" s="981"/>
      <c r="H230" s="988"/>
      <c r="I230" s="981"/>
      <c r="J230" s="975"/>
      <c r="K230" s="983"/>
      <c r="L230" s="970"/>
      <c r="M230" s="972"/>
      <c r="N230" s="978"/>
      <c r="O230" s="392"/>
      <c r="P230" s="392"/>
      <c r="Q230" s="392"/>
      <c r="R230" s="320">
        <v>4</v>
      </c>
      <c r="S230" s="339"/>
      <c r="T230" s="340"/>
      <c r="U230" s="491"/>
      <c r="V230" s="491"/>
      <c r="W230" s="491"/>
      <c r="X230" s="975"/>
      <c r="Y230" s="963"/>
      <c r="Z230" s="320"/>
      <c r="AA230" s="401"/>
      <c r="AB230" s="342"/>
    </row>
    <row r="231" spans="1:28" s="11" customFormat="1" ht="20.149999999999999" customHeight="1" thickBot="1" x14ac:dyDescent="0.3">
      <c r="A231" s="968"/>
      <c r="B231" s="967"/>
      <c r="C231" s="971"/>
      <c r="D231" s="972"/>
      <c r="E231" s="973"/>
      <c r="F231" s="153"/>
      <c r="G231" s="982"/>
      <c r="H231" s="989"/>
      <c r="I231" s="982"/>
      <c r="J231" s="976"/>
      <c r="K231" s="983"/>
      <c r="L231" s="971"/>
      <c r="M231" s="972"/>
      <c r="N231" s="979"/>
      <c r="O231" s="393"/>
      <c r="P231" s="393"/>
      <c r="Q231" s="393"/>
      <c r="R231" s="483">
        <v>5</v>
      </c>
      <c r="S231" s="343"/>
      <c r="T231" s="344"/>
      <c r="U231" s="492"/>
      <c r="V231" s="492"/>
      <c r="W231" s="492"/>
      <c r="X231" s="976"/>
      <c r="Y231" s="964"/>
      <c r="Z231" s="483"/>
      <c r="AA231" s="483"/>
      <c r="AB231" s="345"/>
    </row>
    <row r="232" spans="1:28" s="11" customFormat="1" ht="20.149999999999999" customHeight="1" thickBot="1" x14ac:dyDescent="0.3">
      <c r="A232" s="968"/>
      <c r="B232" s="965"/>
      <c r="C232" s="969"/>
      <c r="D232" s="972"/>
      <c r="E232" s="973"/>
      <c r="F232" s="87"/>
      <c r="G232" s="980"/>
      <c r="H232" s="987"/>
      <c r="I232" s="980"/>
      <c r="J232" s="974"/>
      <c r="K232" s="984"/>
      <c r="L232" s="969"/>
      <c r="M232" s="977"/>
      <c r="N232" s="977"/>
      <c r="O232" s="391"/>
      <c r="P232" s="391"/>
      <c r="Q232" s="391"/>
      <c r="R232" s="482">
        <v>1</v>
      </c>
      <c r="S232" s="336"/>
      <c r="T232" s="337"/>
      <c r="U232" s="489"/>
      <c r="V232" s="489"/>
      <c r="W232" s="489"/>
      <c r="X232" s="974" t="s">
        <v>783</v>
      </c>
      <c r="Y232" s="962" t="str">
        <f>VLOOKUP(X232,'Data Sheet 1'!$J$116:$K$130,2,FALSE)</f>
        <v>Design Load Band</v>
      </c>
      <c r="Z232" s="482"/>
      <c r="AA232" s="482"/>
      <c r="AB232" s="338"/>
    </row>
    <row r="233" spans="1:28" s="11" customFormat="1" ht="20.149999999999999" customHeight="1" thickBot="1" x14ac:dyDescent="0.3">
      <c r="A233" s="968"/>
      <c r="B233" s="966"/>
      <c r="C233" s="970"/>
      <c r="D233" s="972"/>
      <c r="E233" s="973"/>
      <c r="F233" s="88"/>
      <c r="G233" s="981"/>
      <c r="H233" s="988"/>
      <c r="I233" s="981"/>
      <c r="J233" s="975"/>
      <c r="K233" s="985"/>
      <c r="L233" s="970"/>
      <c r="M233" s="978"/>
      <c r="N233" s="978"/>
      <c r="O233" s="392"/>
      <c r="P233" s="392"/>
      <c r="Q233" s="392"/>
      <c r="R233" s="320">
        <v>2</v>
      </c>
      <c r="S233" s="339"/>
      <c r="T233" s="340"/>
      <c r="U233" s="491"/>
      <c r="V233" s="491"/>
      <c r="W233" s="491"/>
      <c r="X233" s="975"/>
      <c r="Y233" s="963"/>
      <c r="Z233" s="285"/>
      <c r="AA233" s="401"/>
      <c r="AB233" s="341"/>
    </row>
    <row r="234" spans="1:28" s="11" customFormat="1" ht="20.149999999999999" customHeight="1" thickBot="1" x14ac:dyDescent="0.3">
      <c r="A234" s="968"/>
      <c r="B234" s="966"/>
      <c r="C234" s="970"/>
      <c r="D234" s="972"/>
      <c r="E234" s="973"/>
      <c r="F234" s="88"/>
      <c r="G234" s="981"/>
      <c r="H234" s="988"/>
      <c r="I234" s="981"/>
      <c r="J234" s="975"/>
      <c r="K234" s="985"/>
      <c r="L234" s="970"/>
      <c r="M234" s="978"/>
      <c r="N234" s="978"/>
      <c r="O234" s="392"/>
      <c r="P234" s="392"/>
      <c r="Q234" s="392"/>
      <c r="R234" s="320">
        <v>3</v>
      </c>
      <c r="S234" s="339"/>
      <c r="T234" s="340"/>
      <c r="U234" s="491"/>
      <c r="V234" s="491"/>
      <c r="W234" s="491"/>
      <c r="X234" s="975"/>
      <c r="Y234" s="963"/>
      <c r="Z234" s="285"/>
      <c r="AA234" s="401"/>
      <c r="AB234" s="341"/>
    </row>
    <row r="235" spans="1:28" s="11" customFormat="1" ht="20.149999999999999" customHeight="1" thickBot="1" x14ac:dyDescent="0.3">
      <c r="A235" s="968"/>
      <c r="B235" s="966"/>
      <c r="C235" s="970"/>
      <c r="D235" s="972"/>
      <c r="E235" s="973"/>
      <c r="F235" s="88"/>
      <c r="G235" s="981"/>
      <c r="H235" s="988"/>
      <c r="I235" s="981"/>
      <c r="J235" s="975"/>
      <c r="K235" s="985"/>
      <c r="L235" s="970"/>
      <c r="M235" s="978"/>
      <c r="N235" s="978"/>
      <c r="O235" s="392"/>
      <c r="P235" s="392"/>
      <c r="Q235" s="392"/>
      <c r="R235" s="320">
        <v>4</v>
      </c>
      <c r="S235" s="339"/>
      <c r="T235" s="340"/>
      <c r="U235" s="491"/>
      <c r="V235" s="491"/>
      <c r="W235" s="491"/>
      <c r="X235" s="975"/>
      <c r="Y235" s="963"/>
      <c r="Z235" s="320"/>
      <c r="AA235" s="401"/>
      <c r="AB235" s="342"/>
    </row>
    <row r="236" spans="1:28" s="11" customFormat="1" ht="20.149999999999999" customHeight="1" thickBot="1" x14ac:dyDescent="0.3">
      <c r="A236" s="968"/>
      <c r="B236" s="967"/>
      <c r="C236" s="971"/>
      <c r="D236" s="972"/>
      <c r="E236" s="973"/>
      <c r="F236" s="88"/>
      <c r="G236" s="982"/>
      <c r="H236" s="989"/>
      <c r="I236" s="982"/>
      <c r="J236" s="976"/>
      <c r="K236" s="986"/>
      <c r="L236" s="971"/>
      <c r="M236" s="979"/>
      <c r="N236" s="979"/>
      <c r="O236" s="393"/>
      <c r="P236" s="393"/>
      <c r="Q236" s="393"/>
      <c r="R236" s="483">
        <v>5</v>
      </c>
      <c r="S236" s="343"/>
      <c r="T236" s="344"/>
      <c r="U236" s="492"/>
      <c r="V236" s="492"/>
      <c r="W236" s="492"/>
      <c r="X236" s="976"/>
      <c r="Y236" s="964"/>
      <c r="Z236" s="483"/>
      <c r="AA236" s="483"/>
      <c r="AB236" s="345"/>
    </row>
    <row r="237" spans="1:28" s="11" customFormat="1" ht="20.149999999999999" customHeight="1" thickBot="1" x14ac:dyDescent="0.3">
      <c r="A237" s="968"/>
      <c r="B237" s="965"/>
      <c r="C237" s="969"/>
      <c r="D237" s="972"/>
      <c r="E237" s="973"/>
      <c r="F237" s="88"/>
      <c r="G237" s="980"/>
      <c r="H237" s="987"/>
      <c r="I237" s="980"/>
      <c r="J237" s="974"/>
      <c r="K237" s="983"/>
      <c r="L237" s="969"/>
      <c r="M237" s="972"/>
      <c r="N237" s="977"/>
      <c r="O237" s="391"/>
      <c r="P237" s="391"/>
      <c r="Q237" s="391"/>
      <c r="R237" s="482">
        <v>1</v>
      </c>
      <c r="S237" s="336"/>
      <c r="T237" s="337"/>
      <c r="U237" s="489"/>
      <c r="V237" s="489"/>
      <c r="W237" s="489"/>
      <c r="X237" s="974" t="s">
        <v>783</v>
      </c>
      <c r="Y237" s="962" t="str">
        <f>VLOOKUP(X237,'Data Sheet 1'!$J$116:$K$130,2,FALSE)</f>
        <v>Design Load Band</v>
      </c>
      <c r="Z237" s="482"/>
      <c r="AA237" s="482"/>
      <c r="AB237" s="338"/>
    </row>
    <row r="238" spans="1:28" s="11" customFormat="1" ht="20.149999999999999" customHeight="1" thickBot="1" x14ac:dyDescent="0.3">
      <c r="A238" s="968"/>
      <c r="B238" s="966"/>
      <c r="C238" s="970"/>
      <c r="D238" s="972"/>
      <c r="E238" s="973"/>
      <c r="F238" s="88"/>
      <c r="G238" s="981"/>
      <c r="H238" s="988"/>
      <c r="I238" s="981"/>
      <c r="J238" s="975"/>
      <c r="K238" s="983"/>
      <c r="L238" s="970"/>
      <c r="M238" s="972"/>
      <c r="N238" s="978"/>
      <c r="O238" s="392"/>
      <c r="P238" s="392"/>
      <c r="Q238" s="392"/>
      <c r="R238" s="320">
        <v>2</v>
      </c>
      <c r="S238" s="339"/>
      <c r="T238" s="340"/>
      <c r="U238" s="491"/>
      <c r="V238" s="491"/>
      <c r="W238" s="491"/>
      <c r="X238" s="975"/>
      <c r="Y238" s="963"/>
      <c r="Z238" s="285"/>
      <c r="AA238" s="401"/>
      <c r="AB238" s="341"/>
    </row>
    <row r="239" spans="1:28" s="11" customFormat="1" ht="20.149999999999999" customHeight="1" thickBot="1" x14ac:dyDescent="0.3">
      <c r="A239" s="968"/>
      <c r="B239" s="966"/>
      <c r="C239" s="970"/>
      <c r="D239" s="972"/>
      <c r="E239" s="973"/>
      <c r="F239" s="88"/>
      <c r="G239" s="981"/>
      <c r="H239" s="988"/>
      <c r="I239" s="981"/>
      <c r="J239" s="975"/>
      <c r="K239" s="983"/>
      <c r="L239" s="970"/>
      <c r="M239" s="972"/>
      <c r="N239" s="978"/>
      <c r="O239" s="392"/>
      <c r="P239" s="392"/>
      <c r="Q239" s="392"/>
      <c r="R239" s="320">
        <v>3</v>
      </c>
      <c r="S239" s="339"/>
      <c r="T239" s="340"/>
      <c r="U239" s="491"/>
      <c r="V239" s="491"/>
      <c r="W239" s="491"/>
      <c r="X239" s="975"/>
      <c r="Y239" s="963"/>
      <c r="Z239" s="285"/>
      <c r="AA239" s="401"/>
      <c r="AB239" s="341"/>
    </row>
    <row r="240" spans="1:28" s="11" customFormat="1" ht="20.149999999999999" customHeight="1" thickBot="1" x14ac:dyDescent="0.3">
      <c r="A240" s="968"/>
      <c r="B240" s="966"/>
      <c r="C240" s="970"/>
      <c r="D240" s="972"/>
      <c r="E240" s="973"/>
      <c r="F240" s="88"/>
      <c r="G240" s="981"/>
      <c r="H240" s="988"/>
      <c r="I240" s="981"/>
      <c r="J240" s="975"/>
      <c r="K240" s="983"/>
      <c r="L240" s="970"/>
      <c r="M240" s="972"/>
      <c r="N240" s="978"/>
      <c r="O240" s="392"/>
      <c r="P240" s="392"/>
      <c r="Q240" s="392"/>
      <c r="R240" s="320">
        <v>4</v>
      </c>
      <c r="S240" s="339"/>
      <c r="T240" s="340"/>
      <c r="U240" s="491"/>
      <c r="V240" s="491"/>
      <c r="W240" s="491"/>
      <c r="X240" s="975"/>
      <c r="Y240" s="963"/>
      <c r="Z240" s="320"/>
      <c r="AA240" s="401"/>
      <c r="AB240" s="342"/>
    </row>
    <row r="241" spans="1:28" s="11" customFormat="1" ht="20.149999999999999" customHeight="1" thickBot="1" x14ac:dyDescent="0.3">
      <c r="A241" s="968"/>
      <c r="B241" s="967"/>
      <c r="C241" s="971"/>
      <c r="D241" s="972"/>
      <c r="E241" s="973"/>
      <c r="F241" s="153"/>
      <c r="G241" s="982"/>
      <c r="H241" s="989"/>
      <c r="I241" s="982"/>
      <c r="J241" s="976"/>
      <c r="K241" s="983"/>
      <c r="L241" s="971"/>
      <c r="M241" s="972"/>
      <c r="N241" s="979"/>
      <c r="O241" s="393"/>
      <c r="P241" s="393"/>
      <c r="Q241" s="393"/>
      <c r="R241" s="483">
        <v>5</v>
      </c>
      <c r="S241" s="343"/>
      <c r="T241" s="344"/>
      <c r="U241" s="492"/>
      <c r="V241" s="492"/>
      <c r="W241" s="492"/>
      <c r="X241" s="976"/>
      <c r="Y241" s="964"/>
      <c r="Z241" s="483"/>
      <c r="AA241" s="483"/>
      <c r="AB241" s="345"/>
    </row>
    <row r="242" spans="1:28" s="11" customFormat="1" ht="20.149999999999999" customHeight="1" thickBot="1" x14ac:dyDescent="0.3">
      <c r="A242" s="968"/>
      <c r="B242" s="965"/>
      <c r="C242" s="969"/>
      <c r="D242" s="972"/>
      <c r="E242" s="973"/>
      <c r="F242" s="87"/>
      <c r="G242" s="980"/>
      <c r="H242" s="987"/>
      <c r="I242" s="980"/>
      <c r="J242" s="974"/>
      <c r="K242" s="984"/>
      <c r="L242" s="969"/>
      <c r="M242" s="977"/>
      <c r="N242" s="977"/>
      <c r="O242" s="391"/>
      <c r="P242" s="391"/>
      <c r="Q242" s="391"/>
      <c r="R242" s="482">
        <v>1</v>
      </c>
      <c r="S242" s="336"/>
      <c r="T242" s="337"/>
      <c r="U242" s="489"/>
      <c r="V242" s="489"/>
      <c r="W242" s="489"/>
      <c r="X242" s="974" t="s">
        <v>783</v>
      </c>
      <c r="Y242" s="962" t="str">
        <f>VLOOKUP(X242,'Data Sheet 1'!$J$116:$K$130,2,FALSE)</f>
        <v>Design Load Band</v>
      </c>
      <c r="Z242" s="482"/>
      <c r="AA242" s="482"/>
      <c r="AB242" s="338"/>
    </row>
    <row r="243" spans="1:28" s="11" customFormat="1" ht="20.149999999999999" customHeight="1" thickBot="1" x14ac:dyDescent="0.3">
      <c r="A243" s="968"/>
      <c r="B243" s="966"/>
      <c r="C243" s="970"/>
      <c r="D243" s="972"/>
      <c r="E243" s="973"/>
      <c r="F243" s="88"/>
      <c r="G243" s="981"/>
      <c r="H243" s="988"/>
      <c r="I243" s="981"/>
      <c r="J243" s="975"/>
      <c r="K243" s="985"/>
      <c r="L243" s="970"/>
      <c r="M243" s="978"/>
      <c r="N243" s="978"/>
      <c r="O243" s="392"/>
      <c r="P243" s="392"/>
      <c r="Q243" s="392"/>
      <c r="R243" s="320">
        <v>2</v>
      </c>
      <c r="S243" s="339"/>
      <c r="T243" s="340"/>
      <c r="U243" s="491"/>
      <c r="V243" s="491"/>
      <c r="W243" s="491"/>
      <c r="X243" s="975"/>
      <c r="Y243" s="963"/>
      <c r="Z243" s="285"/>
      <c r="AA243" s="401"/>
      <c r="AB243" s="341"/>
    </row>
    <row r="244" spans="1:28" s="11" customFormat="1" ht="20.149999999999999" customHeight="1" thickBot="1" x14ac:dyDescent="0.3">
      <c r="A244" s="968"/>
      <c r="B244" s="966"/>
      <c r="C244" s="970"/>
      <c r="D244" s="972"/>
      <c r="E244" s="973"/>
      <c r="F244" s="88"/>
      <c r="G244" s="981"/>
      <c r="H244" s="988"/>
      <c r="I244" s="981"/>
      <c r="J244" s="975"/>
      <c r="K244" s="985"/>
      <c r="L244" s="970"/>
      <c r="M244" s="978"/>
      <c r="N244" s="978"/>
      <c r="O244" s="392"/>
      <c r="P244" s="392"/>
      <c r="Q244" s="392"/>
      <c r="R244" s="320">
        <v>3</v>
      </c>
      <c r="S244" s="339"/>
      <c r="T244" s="340"/>
      <c r="U244" s="491"/>
      <c r="V244" s="491"/>
      <c r="W244" s="491"/>
      <c r="X244" s="975"/>
      <c r="Y244" s="963"/>
      <c r="Z244" s="285"/>
      <c r="AA244" s="401"/>
      <c r="AB244" s="341"/>
    </row>
    <row r="245" spans="1:28" s="11" customFormat="1" ht="20.149999999999999" customHeight="1" thickBot="1" x14ac:dyDescent="0.3">
      <c r="A245" s="968"/>
      <c r="B245" s="966"/>
      <c r="C245" s="970"/>
      <c r="D245" s="972"/>
      <c r="E245" s="973"/>
      <c r="F245" s="88"/>
      <c r="G245" s="981"/>
      <c r="H245" s="988"/>
      <c r="I245" s="981"/>
      <c r="J245" s="975"/>
      <c r="K245" s="985"/>
      <c r="L245" s="970"/>
      <c r="M245" s="978"/>
      <c r="N245" s="978"/>
      <c r="O245" s="392"/>
      <c r="P245" s="392"/>
      <c r="Q245" s="392"/>
      <c r="R245" s="320">
        <v>4</v>
      </c>
      <c r="S245" s="339"/>
      <c r="T245" s="340"/>
      <c r="U245" s="491"/>
      <c r="V245" s="491"/>
      <c r="W245" s="491"/>
      <c r="X245" s="975"/>
      <c r="Y245" s="963"/>
      <c r="Z245" s="320"/>
      <c r="AA245" s="401"/>
      <c r="AB245" s="342"/>
    </row>
    <row r="246" spans="1:28" s="11" customFormat="1" ht="20.149999999999999" customHeight="1" thickBot="1" x14ac:dyDescent="0.3">
      <c r="A246" s="968"/>
      <c r="B246" s="967"/>
      <c r="C246" s="971"/>
      <c r="D246" s="972"/>
      <c r="E246" s="973"/>
      <c r="F246" s="88"/>
      <c r="G246" s="982"/>
      <c r="H246" s="989"/>
      <c r="I246" s="982"/>
      <c r="J246" s="976"/>
      <c r="K246" s="986"/>
      <c r="L246" s="971"/>
      <c r="M246" s="979"/>
      <c r="N246" s="979"/>
      <c r="O246" s="393"/>
      <c r="P246" s="393"/>
      <c r="Q246" s="393"/>
      <c r="R246" s="483">
        <v>5</v>
      </c>
      <c r="S246" s="343"/>
      <c r="T246" s="344"/>
      <c r="U246" s="492"/>
      <c r="V246" s="492"/>
      <c r="W246" s="492"/>
      <c r="X246" s="976"/>
      <c r="Y246" s="964"/>
      <c r="Z246" s="483"/>
      <c r="AA246" s="483"/>
      <c r="AB246" s="345"/>
    </row>
    <row r="247" spans="1:28" s="11" customFormat="1" ht="20.149999999999999" customHeight="1" thickBot="1" x14ac:dyDescent="0.3">
      <c r="A247" s="968"/>
      <c r="B247" s="965"/>
      <c r="C247" s="969"/>
      <c r="D247" s="972"/>
      <c r="E247" s="973"/>
      <c r="F247" s="88"/>
      <c r="G247" s="980"/>
      <c r="H247" s="987"/>
      <c r="I247" s="980"/>
      <c r="J247" s="974"/>
      <c r="K247" s="983"/>
      <c r="L247" s="969"/>
      <c r="M247" s="972"/>
      <c r="N247" s="977"/>
      <c r="O247" s="391"/>
      <c r="P247" s="391"/>
      <c r="Q247" s="391"/>
      <c r="R247" s="482">
        <v>1</v>
      </c>
      <c r="S247" s="336"/>
      <c r="T247" s="337"/>
      <c r="U247" s="489"/>
      <c r="V247" s="489"/>
      <c r="W247" s="489"/>
      <c r="X247" s="974" t="s">
        <v>783</v>
      </c>
      <c r="Y247" s="962" t="str">
        <f>VLOOKUP(X247,'Data Sheet 1'!$J$116:$K$130,2,FALSE)</f>
        <v>Design Load Band</v>
      </c>
      <c r="Z247" s="482"/>
      <c r="AA247" s="482"/>
      <c r="AB247" s="338"/>
    </row>
    <row r="248" spans="1:28" s="11" customFormat="1" ht="20.149999999999999" customHeight="1" thickBot="1" x14ac:dyDescent="0.3">
      <c r="A248" s="968"/>
      <c r="B248" s="966"/>
      <c r="C248" s="970"/>
      <c r="D248" s="972"/>
      <c r="E248" s="973"/>
      <c r="F248" s="88"/>
      <c r="G248" s="981"/>
      <c r="H248" s="988"/>
      <c r="I248" s="981"/>
      <c r="J248" s="975"/>
      <c r="K248" s="983"/>
      <c r="L248" s="970"/>
      <c r="M248" s="972"/>
      <c r="N248" s="978"/>
      <c r="O248" s="392"/>
      <c r="P248" s="392"/>
      <c r="Q248" s="392"/>
      <c r="R248" s="320">
        <v>2</v>
      </c>
      <c r="S248" s="339"/>
      <c r="T248" s="340"/>
      <c r="U248" s="491"/>
      <c r="V248" s="491"/>
      <c r="W248" s="491"/>
      <c r="X248" s="975"/>
      <c r="Y248" s="963"/>
      <c r="Z248" s="285"/>
      <c r="AA248" s="401"/>
      <c r="AB248" s="341"/>
    </row>
    <row r="249" spans="1:28" s="11" customFormat="1" ht="20.149999999999999" customHeight="1" thickBot="1" x14ac:dyDescent="0.3">
      <c r="A249" s="968"/>
      <c r="B249" s="966"/>
      <c r="C249" s="970"/>
      <c r="D249" s="972"/>
      <c r="E249" s="973"/>
      <c r="F249" s="88"/>
      <c r="G249" s="981"/>
      <c r="H249" s="988"/>
      <c r="I249" s="981"/>
      <c r="J249" s="975"/>
      <c r="K249" s="983"/>
      <c r="L249" s="970"/>
      <c r="M249" s="972"/>
      <c r="N249" s="978"/>
      <c r="O249" s="392"/>
      <c r="P249" s="392"/>
      <c r="Q249" s="392"/>
      <c r="R249" s="320">
        <v>3</v>
      </c>
      <c r="S249" s="339"/>
      <c r="T249" s="340"/>
      <c r="U249" s="491"/>
      <c r="V249" s="491"/>
      <c r="W249" s="491"/>
      <c r="X249" s="975"/>
      <c r="Y249" s="963"/>
      <c r="Z249" s="285"/>
      <c r="AA249" s="401"/>
      <c r="AB249" s="341"/>
    </row>
    <row r="250" spans="1:28" s="11" customFormat="1" ht="20.149999999999999" customHeight="1" thickBot="1" x14ac:dyDescent="0.3">
      <c r="A250" s="968"/>
      <c r="B250" s="966"/>
      <c r="C250" s="970"/>
      <c r="D250" s="972"/>
      <c r="E250" s="973"/>
      <c r="F250" s="88"/>
      <c r="G250" s="981"/>
      <c r="H250" s="988"/>
      <c r="I250" s="981"/>
      <c r="J250" s="975"/>
      <c r="K250" s="983"/>
      <c r="L250" s="970"/>
      <c r="M250" s="972"/>
      <c r="N250" s="978"/>
      <c r="O250" s="392"/>
      <c r="P250" s="392"/>
      <c r="Q250" s="392"/>
      <c r="R250" s="320">
        <v>4</v>
      </c>
      <c r="S250" s="339"/>
      <c r="T250" s="340"/>
      <c r="U250" s="491"/>
      <c r="V250" s="491"/>
      <c r="W250" s="491"/>
      <c r="X250" s="975"/>
      <c r="Y250" s="963"/>
      <c r="Z250" s="320"/>
      <c r="AA250" s="401"/>
      <c r="AB250" s="342"/>
    </row>
    <row r="251" spans="1:28" s="11" customFormat="1" ht="20.149999999999999" customHeight="1" thickBot="1" x14ac:dyDescent="0.3">
      <c r="A251" s="968"/>
      <c r="B251" s="967"/>
      <c r="C251" s="971"/>
      <c r="D251" s="972"/>
      <c r="E251" s="973"/>
      <c r="F251" s="153"/>
      <c r="G251" s="982"/>
      <c r="H251" s="989"/>
      <c r="I251" s="982"/>
      <c r="J251" s="976"/>
      <c r="K251" s="983"/>
      <c r="L251" s="971"/>
      <c r="M251" s="972"/>
      <c r="N251" s="979"/>
      <c r="O251" s="393"/>
      <c r="P251" s="393"/>
      <c r="Q251" s="393"/>
      <c r="R251" s="483">
        <v>5</v>
      </c>
      <c r="S251" s="343"/>
      <c r="T251" s="344"/>
      <c r="U251" s="492"/>
      <c r="V251" s="492"/>
      <c r="W251" s="492"/>
      <c r="X251" s="976"/>
      <c r="Y251" s="964"/>
      <c r="Z251" s="483"/>
      <c r="AA251" s="483"/>
      <c r="AB251" s="345"/>
    </row>
    <row r="252" spans="1:28" s="11" customFormat="1" ht="20.149999999999999" customHeight="1" thickBot="1" x14ac:dyDescent="0.3">
      <c r="A252" s="968"/>
      <c r="B252" s="965"/>
      <c r="C252" s="969"/>
      <c r="D252" s="972"/>
      <c r="E252" s="973"/>
      <c r="F252" s="88"/>
      <c r="G252" s="980"/>
      <c r="H252" s="987"/>
      <c r="I252" s="980"/>
      <c r="J252" s="974"/>
      <c r="K252" s="983"/>
      <c r="L252" s="969"/>
      <c r="M252" s="972"/>
      <c r="N252" s="977"/>
      <c r="O252" s="391"/>
      <c r="P252" s="391"/>
      <c r="Q252" s="391"/>
      <c r="R252" s="482">
        <v>1</v>
      </c>
      <c r="S252" s="336"/>
      <c r="T252" s="337"/>
      <c r="U252" s="489"/>
      <c r="V252" s="489"/>
      <c r="W252" s="489"/>
      <c r="X252" s="974" t="s">
        <v>783</v>
      </c>
      <c r="Y252" s="962" t="str">
        <f>VLOOKUP(X252,'Data Sheet 1'!$J$116:$K$130,2,FALSE)</f>
        <v>Design Load Band</v>
      </c>
      <c r="Z252" s="482"/>
      <c r="AA252" s="482"/>
      <c r="AB252" s="338"/>
    </row>
    <row r="253" spans="1:28" s="11" customFormat="1" ht="20.149999999999999" customHeight="1" thickBot="1" x14ac:dyDescent="0.3">
      <c r="A253" s="968"/>
      <c r="B253" s="966"/>
      <c r="C253" s="970"/>
      <c r="D253" s="972"/>
      <c r="E253" s="973"/>
      <c r="F253" s="88"/>
      <c r="G253" s="981"/>
      <c r="H253" s="988"/>
      <c r="I253" s="981"/>
      <c r="J253" s="975"/>
      <c r="K253" s="983"/>
      <c r="L253" s="970"/>
      <c r="M253" s="972"/>
      <c r="N253" s="978"/>
      <c r="O253" s="392"/>
      <c r="P253" s="392"/>
      <c r="Q253" s="392"/>
      <c r="R253" s="320">
        <v>2</v>
      </c>
      <c r="S253" s="339"/>
      <c r="T253" s="340"/>
      <c r="U253" s="491"/>
      <c r="V253" s="491"/>
      <c r="W253" s="491"/>
      <c r="X253" s="975"/>
      <c r="Y253" s="963"/>
      <c r="Z253" s="285"/>
      <c r="AA253" s="401"/>
      <c r="AB253" s="341"/>
    </row>
    <row r="254" spans="1:28" s="11" customFormat="1" ht="20.149999999999999" customHeight="1" thickBot="1" x14ac:dyDescent="0.3">
      <c r="A254" s="968"/>
      <c r="B254" s="966"/>
      <c r="C254" s="970"/>
      <c r="D254" s="972"/>
      <c r="E254" s="973"/>
      <c r="F254" s="88"/>
      <c r="G254" s="981"/>
      <c r="H254" s="988"/>
      <c r="I254" s="981"/>
      <c r="J254" s="975"/>
      <c r="K254" s="983"/>
      <c r="L254" s="970"/>
      <c r="M254" s="972"/>
      <c r="N254" s="978"/>
      <c r="O254" s="392"/>
      <c r="P254" s="392"/>
      <c r="Q254" s="392"/>
      <c r="R254" s="320">
        <v>3</v>
      </c>
      <c r="S254" s="339"/>
      <c r="T254" s="340"/>
      <c r="U254" s="491"/>
      <c r="V254" s="491"/>
      <c r="W254" s="491"/>
      <c r="X254" s="975"/>
      <c r="Y254" s="963"/>
      <c r="Z254" s="285"/>
      <c r="AA254" s="401"/>
      <c r="AB254" s="341"/>
    </row>
    <row r="255" spans="1:28" s="11" customFormat="1" ht="20.149999999999999" customHeight="1" thickBot="1" x14ac:dyDescent="0.3">
      <c r="A255" s="968"/>
      <c r="B255" s="966"/>
      <c r="C255" s="970"/>
      <c r="D255" s="972"/>
      <c r="E255" s="973"/>
      <c r="F255" s="88"/>
      <c r="G255" s="981"/>
      <c r="H255" s="988"/>
      <c r="I255" s="981"/>
      <c r="J255" s="975"/>
      <c r="K255" s="983"/>
      <c r="L255" s="970"/>
      <c r="M255" s="972"/>
      <c r="N255" s="978"/>
      <c r="O255" s="392"/>
      <c r="P255" s="392"/>
      <c r="Q255" s="392"/>
      <c r="R255" s="320">
        <v>4</v>
      </c>
      <c r="S255" s="339"/>
      <c r="T255" s="340"/>
      <c r="U255" s="491"/>
      <c r="V255" s="491"/>
      <c r="W255" s="491"/>
      <c r="X255" s="975"/>
      <c r="Y255" s="963"/>
      <c r="Z255" s="320"/>
      <c r="AA255" s="401"/>
      <c r="AB255" s="342"/>
    </row>
    <row r="256" spans="1:28" s="11" customFormat="1" ht="20.149999999999999" customHeight="1" thickBot="1" x14ac:dyDescent="0.3">
      <c r="A256" s="968"/>
      <c r="B256" s="967"/>
      <c r="C256" s="971"/>
      <c r="D256" s="972"/>
      <c r="E256" s="973"/>
      <c r="F256" s="153"/>
      <c r="G256" s="982"/>
      <c r="H256" s="989"/>
      <c r="I256" s="982"/>
      <c r="J256" s="976"/>
      <c r="K256" s="983"/>
      <c r="L256" s="971"/>
      <c r="M256" s="972"/>
      <c r="N256" s="979"/>
      <c r="O256" s="393"/>
      <c r="P256" s="393"/>
      <c r="Q256" s="393"/>
      <c r="R256" s="483">
        <v>5</v>
      </c>
      <c r="S256" s="343"/>
      <c r="T256" s="344"/>
      <c r="U256" s="492"/>
      <c r="V256" s="492"/>
      <c r="W256" s="492"/>
      <c r="X256" s="976"/>
      <c r="Y256" s="964"/>
      <c r="Z256" s="483"/>
      <c r="AA256" s="483"/>
      <c r="AB256" s="345"/>
    </row>
    <row r="257" spans="1:28" s="11" customFormat="1" ht="20.149999999999999" customHeight="1" thickBot="1" x14ac:dyDescent="0.3">
      <c r="A257" s="968"/>
      <c r="B257" s="965"/>
      <c r="C257" s="969"/>
      <c r="D257" s="972"/>
      <c r="E257" s="973"/>
      <c r="F257" s="88"/>
      <c r="G257" s="980"/>
      <c r="H257" s="987"/>
      <c r="I257" s="980"/>
      <c r="J257" s="974"/>
      <c r="K257" s="983"/>
      <c r="L257" s="969"/>
      <c r="M257" s="972"/>
      <c r="N257" s="977"/>
      <c r="O257" s="391"/>
      <c r="P257" s="391"/>
      <c r="Q257" s="391"/>
      <c r="R257" s="482">
        <v>1</v>
      </c>
      <c r="S257" s="336"/>
      <c r="T257" s="337"/>
      <c r="U257" s="489"/>
      <c r="V257" s="489"/>
      <c r="W257" s="489"/>
      <c r="X257" s="974" t="s">
        <v>783</v>
      </c>
      <c r="Y257" s="962" t="str">
        <f>VLOOKUP(X257,'Data Sheet 1'!$J$116:$K$130,2,FALSE)</f>
        <v>Design Load Band</v>
      </c>
      <c r="Z257" s="482"/>
      <c r="AA257" s="482"/>
      <c r="AB257" s="338"/>
    </row>
    <row r="258" spans="1:28" s="11" customFormat="1" ht="20.149999999999999" customHeight="1" thickBot="1" x14ac:dyDescent="0.3">
      <c r="A258" s="968"/>
      <c r="B258" s="966"/>
      <c r="C258" s="970"/>
      <c r="D258" s="972"/>
      <c r="E258" s="973"/>
      <c r="F258" s="88"/>
      <c r="G258" s="981"/>
      <c r="H258" s="988"/>
      <c r="I258" s="981"/>
      <c r="J258" s="975"/>
      <c r="K258" s="983"/>
      <c r="L258" s="970"/>
      <c r="M258" s="972"/>
      <c r="N258" s="978"/>
      <c r="O258" s="392"/>
      <c r="P258" s="392"/>
      <c r="Q258" s="392"/>
      <c r="R258" s="320">
        <v>2</v>
      </c>
      <c r="S258" s="339"/>
      <c r="T258" s="340"/>
      <c r="U258" s="491"/>
      <c r="V258" s="491"/>
      <c r="W258" s="491"/>
      <c r="X258" s="975"/>
      <c r="Y258" s="963"/>
      <c r="Z258" s="285"/>
      <c r="AA258" s="401"/>
      <c r="AB258" s="341"/>
    </row>
    <row r="259" spans="1:28" s="11" customFormat="1" ht="20.149999999999999" customHeight="1" thickBot="1" x14ac:dyDescent="0.3">
      <c r="A259" s="968"/>
      <c r="B259" s="966"/>
      <c r="C259" s="970"/>
      <c r="D259" s="972"/>
      <c r="E259" s="973"/>
      <c r="F259" s="88"/>
      <c r="G259" s="981"/>
      <c r="H259" s="988"/>
      <c r="I259" s="981"/>
      <c r="J259" s="975"/>
      <c r="K259" s="983"/>
      <c r="L259" s="970"/>
      <c r="M259" s="972"/>
      <c r="N259" s="978"/>
      <c r="O259" s="392"/>
      <c r="P259" s="392"/>
      <c r="Q259" s="392"/>
      <c r="R259" s="320">
        <v>3</v>
      </c>
      <c r="S259" s="339"/>
      <c r="T259" s="340"/>
      <c r="U259" s="491"/>
      <c r="V259" s="491"/>
      <c r="W259" s="491"/>
      <c r="X259" s="975"/>
      <c r="Y259" s="963"/>
      <c r="Z259" s="285"/>
      <c r="AA259" s="401"/>
      <c r="AB259" s="341"/>
    </row>
    <row r="260" spans="1:28" s="11" customFormat="1" ht="20.149999999999999" customHeight="1" thickBot="1" x14ac:dyDescent="0.3">
      <c r="A260" s="968"/>
      <c r="B260" s="966"/>
      <c r="C260" s="970"/>
      <c r="D260" s="972"/>
      <c r="E260" s="973"/>
      <c r="F260" s="88"/>
      <c r="G260" s="981"/>
      <c r="H260" s="988"/>
      <c r="I260" s="981"/>
      <c r="J260" s="975"/>
      <c r="K260" s="983"/>
      <c r="L260" s="970"/>
      <c r="M260" s="972"/>
      <c r="N260" s="978"/>
      <c r="O260" s="392"/>
      <c r="P260" s="392"/>
      <c r="Q260" s="392"/>
      <c r="R260" s="320">
        <v>4</v>
      </c>
      <c r="S260" s="339"/>
      <c r="T260" s="340"/>
      <c r="U260" s="491"/>
      <c r="V260" s="491"/>
      <c r="W260" s="491"/>
      <c r="X260" s="975"/>
      <c r="Y260" s="963"/>
      <c r="Z260" s="320"/>
      <c r="AA260" s="401"/>
      <c r="AB260" s="342"/>
    </row>
    <row r="261" spans="1:28" s="11" customFormat="1" ht="20.149999999999999" customHeight="1" thickBot="1" x14ac:dyDescent="0.3">
      <c r="A261" s="968"/>
      <c r="B261" s="967"/>
      <c r="C261" s="971"/>
      <c r="D261" s="972"/>
      <c r="E261" s="973"/>
      <c r="F261" s="153"/>
      <c r="G261" s="982"/>
      <c r="H261" s="989"/>
      <c r="I261" s="982"/>
      <c r="J261" s="976"/>
      <c r="K261" s="983"/>
      <c r="L261" s="971"/>
      <c r="M261" s="972"/>
      <c r="N261" s="979"/>
      <c r="O261" s="393"/>
      <c r="P261" s="393"/>
      <c r="Q261" s="393"/>
      <c r="R261" s="483">
        <v>5</v>
      </c>
      <c r="S261" s="343"/>
      <c r="T261" s="344"/>
      <c r="U261" s="492"/>
      <c r="V261" s="492"/>
      <c r="W261" s="492"/>
      <c r="X261" s="976"/>
      <c r="Y261" s="964"/>
      <c r="Z261" s="483"/>
      <c r="AA261" s="483"/>
      <c r="AB261" s="345"/>
    </row>
    <row r="262" spans="1:28" s="11" customFormat="1" ht="20.149999999999999" customHeight="1" thickBot="1" x14ac:dyDescent="0.3">
      <c r="A262" s="968"/>
      <c r="B262" s="965"/>
      <c r="C262" s="969"/>
      <c r="D262" s="972"/>
      <c r="E262" s="973"/>
      <c r="F262" s="87"/>
      <c r="G262" s="980"/>
      <c r="H262" s="987"/>
      <c r="I262" s="980"/>
      <c r="J262" s="974"/>
      <c r="K262" s="984"/>
      <c r="L262" s="969"/>
      <c r="M262" s="977"/>
      <c r="N262" s="977"/>
      <c r="O262" s="391"/>
      <c r="P262" s="391"/>
      <c r="Q262" s="391"/>
      <c r="R262" s="482">
        <v>1</v>
      </c>
      <c r="S262" s="336"/>
      <c r="T262" s="337"/>
      <c r="U262" s="489"/>
      <c r="V262" s="489"/>
      <c r="W262" s="489"/>
      <c r="X262" s="974" t="s">
        <v>783</v>
      </c>
      <c r="Y262" s="962" t="str">
        <f>VLOOKUP(X262,'Data Sheet 1'!$J$116:$K$130,2,FALSE)</f>
        <v>Design Load Band</v>
      </c>
      <c r="Z262" s="482"/>
      <c r="AA262" s="482"/>
      <c r="AB262" s="338"/>
    </row>
    <row r="263" spans="1:28" s="11" customFormat="1" ht="20.149999999999999" customHeight="1" thickBot="1" x14ac:dyDescent="0.3">
      <c r="A263" s="968"/>
      <c r="B263" s="966"/>
      <c r="C263" s="970"/>
      <c r="D263" s="972"/>
      <c r="E263" s="973"/>
      <c r="F263" s="88"/>
      <c r="G263" s="981"/>
      <c r="H263" s="988"/>
      <c r="I263" s="981"/>
      <c r="J263" s="975"/>
      <c r="K263" s="985"/>
      <c r="L263" s="970"/>
      <c r="M263" s="978"/>
      <c r="N263" s="978"/>
      <c r="O263" s="392"/>
      <c r="P263" s="392"/>
      <c r="Q263" s="392"/>
      <c r="R263" s="320">
        <v>2</v>
      </c>
      <c r="S263" s="339"/>
      <c r="T263" s="340"/>
      <c r="U263" s="491"/>
      <c r="V263" s="491"/>
      <c r="W263" s="491"/>
      <c r="X263" s="975"/>
      <c r="Y263" s="963"/>
      <c r="Z263" s="285"/>
      <c r="AA263" s="401"/>
      <c r="AB263" s="341"/>
    </row>
    <row r="264" spans="1:28" s="11" customFormat="1" ht="20.149999999999999" customHeight="1" thickBot="1" x14ac:dyDescent="0.3">
      <c r="A264" s="968"/>
      <c r="B264" s="966"/>
      <c r="C264" s="970"/>
      <c r="D264" s="972"/>
      <c r="E264" s="973"/>
      <c r="F264" s="88"/>
      <c r="G264" s="981"/>
      <c r="H264" s="988"/>
      <c r="I264" s="981"/>
      <c r="J264" s="975"/>
      <c r="K264" s="985"/>
      <c r="L264" s="970"/>
      <c r="M264" s="978"/>
      <c r="N264" s="978"/>
      <c r="O264" s="392"/>
      <c r="P264" s="392"/>
      <c r="Q264" s="392"/>
      <c r="R264" s="320">
        <v>3</v>
      </c>
      <c r="S264" s="339"/>
      <c r="T264" s="340"/>
      <c r="U264" s="491"/>
      <c r="V264" s="491"/>
      <c r="W264" s="491"/>
      <c r="X264" s="975"/>
      <c r="Y264" s="963"/>
      <c r="Z264" s="285"/>
      <c r="AA264" s="401"/>
      <c r="AB264" s="341"/>
    </row>
    <row r="265" spans="1:28" s="11" customFormat="1" ht="20.149999999999999" customHeight="1" thickBot="1" x14ac:dyDescent="0.3">
      <c r="A265" s="968"/>
      <c r="B265" s="966"/>
      <c r="C265" s="970"/>
      <c r="D265" s="972"/>
      <c r="E265" s="973"/>
      <c r="F265" s="88"/>
      <c r="G265" s="981"/>
      <c r="H265" s="988"/>
      <c r="I265" s="981"/>
      <c r="J265" s="975"/>
      <c r="K265" s="985"/>
      <c r="L265" s="970"/>
      <c r="M265" s="978"/>
      <c r="N265" s="978"/>
      <c r="O265" s="392"/>
      <c r="P265" s="392"/>
      <c r="Q265" s="392"/>
      <c r="R265" s="320">
        <v>4</v>
      </c>
      <c r="S265" s="339"/>
      <c r="T265" s="340"/>
      <c r="U265" s="491"/>
      <c r="V265" s="491"/>
      <c r="W265" s="491"/>
      <c r="X265" s="975"/>
      <c r="Y265" s="963"/>
      <c r="Z265" s="320"/>
      <c r="AA265" s="401"/>
      <c r="AB265" s="342"/>
    </row>
    <row r="266" spans="1:28" s="11" customFormat="1" ht="20.149999999999999" customHeight="1" thickBot="1" x14ac:dyDescent="0.3">
      <c r="A266" s="968"/>
      <c r="B266" s="967"/>
      <c r="C266" s="971"/>
      <c r="D266" s="972"/>
      <c r="E266" s="973"/>
      <c r="F266" s="88"/>
      <c r="G266" s="982"/>
      <c r="H266" s="989"/>
      <c r="I266" s="982"/>
      <c r="J266" s="976"/>
      <c r="K266" s="986"/>
      <c r="L266" s="971"/>
      <c r="M266" s="979"/>
      <c r="N266" s="979"/>
      <c r="O266" s="393"/>
      <c r="P266" s="393"/>
      <c r="Q266" s="393"/>
      <c r="R266" s="483">
        <v>5</v>
      </c>
      <c r="S266" s="343"/>
      <c r="T266" s="344"/>
      <c r="U266" s="492"/>
      <c r="V266" s="492"/>
      <c r="W266" s="492"/>
      <c r="X266" s="976"/>
      <c r="Y266" s="964"/>
      <c r="Z266" s="483"/>
      <c r="AA266" s="483"/>
      <c r="AB266" s="345"/>
    </row>
    <row r="267" spans="1:28" s="11" customFormat="1" ht="20.149999999999999" customHeight="1" thickBot="1" x14ac:dyDescent="0.3">
      <c r="A267" s="968"/>
      <c r="B267" s="965"/>
      <c r="C267" s="969"/>
      <c r="D267" s="972"/>
      <c r="E267" s="973"/>
      <c r="F267" s="88"/>
      <c r="G267" s="980"/>
      <c r="H267" s="987"/>
      <c r="I267" s="980"/>
      <c r="J267" s="974"/>
      <c r="K267" s="983"/>
      <c r="L267" s="969"/>
      <c r="M267" s="972"/>
      <c r="N267" s="977"/>
      <c r="O267" s="391"/>
      <c r="P267" s="391"/>
      <c r="Q267" s="391"/>
      <c r="R267" s="482">
        <v>1</v>
      </c>
      <c r="S267" s="336"/>
      <c r="T267" s="337"/>
      <c r="U267" s="489"/>
      <c r="V267" s="489"/>
      <c r="W267" s="489"/>
      <c r="X267" s="974" t="s">
        <v>783</v>
      </c>
      <c r="Y267" s="962" t="str">
        <f>VLOOKUP(X267,'Data Sheet 1'!$J$116:$K$130,2,FALSE)</f>
        <v>Design Load Band</v>
      </c>
      <c r="Z267" s="482"/>
      <c r="AA267" s="482"/>
      <c r="AB267" s="338"/>
    </row>
    <row r="268" spans="1:28" s="11" customFormat="1" ht="20.149999999999999" customHeight="1" thickBot="1" x14ac:dyDescent="0.3">
      <c r="A268" s="968"/>
      <c r="B268" s="966"/>
      <c r="C268" s="970"/>
      <c r="D268" s="972"/>
      <c r="E268" s="973"/>
      <c r="F268" s="88"/>
      <c r="G268" s="981"/>
      <c r="H268" s="988"/>
      <c r="I268" s="981"/>
      <c r="J268" s="975"/>
      <c r="K268" s="983"/>
      <c r="L268" s="970"/>
      <c r="M268" s="972"/>
      <c r="N268" s="978"/>
      <c r="O268" s="392"/>
      <c r="P268" s="392"/>
      <c r="Q268" s="392"/>
      <c r="R268" s="320">
        <v>2</v>
      </c>
      <c r="S268" s="339"/>
      <c r="T268" s="340"/>
      <c r="U268" s="491"/>
      <c r="V268" s="491"/>
      <c r="W268" s="491"/>
      <c r="X268" s="975"/>
      <c r="Y268" s="963"/>
      <c r="Z268" s="285"/>
      <c r="AA268" s="401"/>
      <c r="AB268" s="341"/>
    </row>
    <row r="269" spans="1:28" s="11" customFormat="1" ht="20.149999999999999" customHeight="1" thickBot="1" x14ac:dyDescent="0.3">
      <c r="A269" s="968"/>
      <c r="B269" s="966"/>
      <c r="C269" s="970"/>
      <c r="D269" s="972"/>
      <c r="E269" s="973"/>
      <c r="F269" s="88"/>
      <c r="G269" s="981"/>
      <c r="H269" s="988"/>
      <c r="I269" s="981"/>
      <c r="J269" s="975"/>
      <c r="K269" s="983"/>
      <c r="L269" s="970"/>
      <c r="M269" s="972"/>
      <c r="N269" s="978"/>
      <c r="O269" s="392"/>
      <c r="P269" s="392"/>
      <c r="Q269" s="392"/>
      <c r="R269" s="320">
        <v>3</v>
      </c>
      <c r="S269" s="339"/>
      <c r="T269" s="340"/>
      <c r="U269" s="491"/>
      <c r="V269" s="491"/>
      <c r="W269" s="491"/>
      <c r="X269" s="975"/>
      <c r="Y269" s="963"/>
      <c r="Z269" s="285"/>
      <c r="AA269" s="401"/>
      <c r="AB269" s="341"/>
    </row>
    <row r="270" spans="1:28" s="11" customFormat="1" ht="20.149999999999999" customHeight="1" thickBot="1" x14ac:dyDescent="0.3">
      <c r="A270" s="968"/>
      <c r="B270" s="966"/>
      <c r="C270" s="970"/>
      <c r="D270" s="972"/>
      <c r="E270" s="973"/>
      <c r="F270" s="88"/>
      <c r="G270" s="981"/>
      <c r="H270" s="988"/>
      <c r="I270" s="981"/>
      <c r="J270" s="975"/>
      <c r="K270" s="983"/>
      <c r="L270" s="970"/>
      <c r="M270" s="972"/>
      <c r="N270" s="978"/>
      <c r="O270" s="392"/>
      <c r="P270" s="392"/>
      <c r="Q270" s="392"/>
      <c r="R270" s="320">
        <v>4</v>
      </c>
      <c r="S270" s="339"/>
      <c r="T270" s="340"/>
      <c r="U270" s="491"/>
      <c r="V270" s="491"/>
      <c r="W270" s="491"/>
      <c r="X270" s="975"/>
      <c r="Y270" s="963"/>
      <c r="Z270" s="320"/>
      <c r="AA270" s="401"/>
      <c r="AB270" s="342"/>
    </row>
    <row r="271" spans="1:28" s="11" customFormat="1" ht="20.149999999999999" customHeight="1" thickBot="1" x14ac:dyDescent="0.3">
      <c r="A271" s="968"/>
      <c r="B271" s="967"/>
      <c r="C271" s="971"/>
      <c r="D271" s="972"/>
      <c r="E271" s="973"/>
      <c r="F271" s="153"/>
      <c r="G271" s="982"/>
      <c r="H271" s="989"/>
      <c r="I271" s="982"/>
      <c r="J271" s="976"/>
      <c r="K271" s="983"/>
      <c r="L271" s="971"/>
      <c r="M271" s="972"/>
      <c r="N271" s="979"/>
      <c r="O271" s="393"/>
      <c r="P271" s="393"/>
      <c r="Q271" s="393"/>
      <c r="R271" s="483">
        <v>5</v>
      </c>
      <c r="S271" s="343"/>
      <c r="T271" s="344"/>
      <c r="U271" s="492"/>
      <c r="V271" s="492"/>
      <c r="W271" s="492"/>
      <c r="X271" s="976"/>
      <c r="Y271" s="964"/>
      <c r="Z271" s="483"/>
      <c r="AA271" s="483"/>
      <c r="AB271" s="345"/>
    </row>
    <row r="272" spans="1:28" s="11" customFormat="1" ht="20.149999999999999" customHeight="1" thickBot="1" x14ac:dyDescent="0.3">
      <c r="A272" s="968"/>
      <c r="B272" s="965"/>
      <c r="C272" s="969"/>
      <c r="D272" s="972"/>
      <c r="E272" s="973"/>
      <c r="F272" s="87"/>
      <c r="G272" s="980"/>
      <c r="H272" s="987"/>
      <c r="I272" s="980"/>
      <c r="J272" s="974"/>
      <c r="K272" s="984"/>
      <c r="L272" s="969"/>
      <c r="M272" s="977"/>
      <c r="N272" s="977"/>
      <c r="O272" s="391"/>
      <c r="P272" s="391"/>
      <c r="Q272" s="391"/>
      <c r="R272" s="482">
        <v>1</v>
      </c>
      <c r="S272" s="336"/>
      <c r="T272" s="337"/>
      <c r="U272" s="489"/>
      <c r="V272" s="489"/>
      <c r="W272" s="489"/>
      <c r="X272" s="974" t="s">
        <v>783</v>
      </c>
      <c r="Y272" s="962" t="str">
        <f>VLOOKUP(X272,'Data Sheet 1'!$J$116:$K$130,2,FALSE)</f>
        <v>Design Load Band</v>
      </c>
      <c r="Z272" s="482"/>
      <c r="AA272" s="482"/>
      <c r="AB272" s="338"/>
    </row>
    <row r="273" spans="1:28" s="11" customFormat="1" ht="20.149999999999999" customHeight="1" thickBot="1" x14ac:dyDescent="0.3">
      <c r="A273" s="968"/>
      <c r="B273" s="966"/>
      <c r="C273" s="970"/>
      <c r="D273" s="972"/>
      <c r="E273" s="973"/>
      <c r="F273" s="88"/>
      <c r="G273" s="981"/>
      <c r="H273" s="988"/>
      <c r="I273" s="981"/>
      <c r="J273" s="975"/>
      <c r="K273" s="985"/>
      <c r="L273" s="970"/>
      <c r="M273" s="978"/>
      <c r="N273" s="978"/>
      <c r="O273" s="392"/>
      <c r="P273" s="392"/>
      <c r="Q273" s="392"/>
      <c r="R273" s="320">
        <v>2</v>
      </c>
      <c r="S273" s="339"/>
      <c r="T273" s="340"/>
      <c r="U273" s="491"/>
      <c r="V273" s="491"/>
      <c r="W273" s="491"/>
      <c r="X273" s="975"/>
      <c r="Y273" s="963"/>
      <c r="Z273" s="285"/>
      <c r="AA273" s="401"/>
      <c r="AB273" s="341"/>
    </row>
    <row r="274" spans="1:28" s="11" customFormat="1" ht="20.149999999999999" customHeight="1" thickBot="1" x14ac:dyDescent="0.3">
      <c r="A274" s="968"/>
      <c r="B274" s="966"/>
      <c r="C274" s="970"/>
      <c r="D274" s="972"/>
      <c r="E274" s="973"/>
      <c r="F274" s="88"/>
      <c r="G274" s="981"/>
      <c r="H274" s="988"/>
      <c r="I274" s="981"/>
      <c r="J274" s="975"/>
      <c r="K274" s="985"/>
      <c r="L274" s="970"/>
      <c r="M274" s="978"/>
      <c r="N274" s="978"/>
      <c r="O274" s="392"/>
      <c r="P274" s="392"/>
      <c r="Q274" s="392"/>
      <c r="R274" s="320">
        <v>3</v>
      </c>
      <c r="S274" s="339"/>
      <c r="T274" s="340"/>
      <c r="U274" s="491"/>
      <c r="V274" s="491"/>
      <c r="W274" s="491"/>
      <c r="X274" s="975"/>
      <c r="Y274" s="963"/>
      <c r="Z274" s="285"/>
      <c r="AA274" s="401"/>
      <c r="AB274" s="341"/>
    </row>
    <row r="275" spans="1:28" s="11" customFormat="1" ht="20.149999999999999" customHeight="1" thickBot="1" x14ac:dyDescent="0.3">
      <c r="A275" s="968"/>
      <c r="B275" s="966"/>
      <c r="C275" s="970"/>
      <c r="D275" s="972"/>
      <c r="E275" s="973"/>
      <c r="F275" s="88"/>
      <c r="G275" s="981"/>
      <c r="H275" s="988"/>
      <c r="I275" s="981"/>
      <c r="J275" s="975"/>
      <c r="K275" s="985"/>
      <c r="L275" s="970"/>
      <c r="M275" s="978"/>
      <c r="N275" s="978"/>
      <c r="O275" s="392"/>
      <c r="P275" s="392"/>
      <c r="Q275" s="392"/>
      <c r="R275" s="320">
        <v>4</v>
      </c>
      <c r="S275" s="339"/>
      <c r="T275" s="340"/>
      <c r="U275" s="491"/>
      <c r="V275" s="491"/>
      <c r="W275" s="491"/>
      <c r="X275" s="975"/>
      <c r="Y275" s="963"/>
      <c r="Z275" s="320"/>
      <c r="AA275" s="401"/>
      <c r="AB275" s="342"/>
    </row>
    <row r="276" spans="1:28" s="11" customFormat="1" ht="20.149999999999999" customHeight="1" thickBot="1" x14ac:dyDescent="0.3">
      <c r="A276" s="968"/>
      <c r="B276" s="967"/>
      <c r="C276" s="971"/>
      <c r="D276" s="972"/>
      <c r="E276" s="973"/>
      <c r="F276" s="88"/>
      <c r="G276" s="982"/>
      <c r="H276" s="989"/>
      <c r="I276" s="982"/>
      <c r="J276" s="976"/>
      <c r="K276" s="986"/>
      <c r="L276" s="971"/>
      <c r="M276" s="979"/>
      <c r="N276" s="979"/>
      <c r="O276" s="393"/>
      <c r="P276" s="393"/>
      <c r="Q276" s="393"/>
      <c r="R276" s="483">
        <v>5</v>
      </c>
      <c r="S276" s="343"/>
      <c r="T276" s="344"/>
      <c r="U276" s="492"/>
      <c r="V276" s="492"/>
      <c r="W276" s="492"/>
      <c r="X276" s="976"/>
      <c r="Y276" s="964"/>
      <c r="Z276" s="483"/>
      <c r="AA276" s="483"/>
      <c r="AB276" s="345"/>
    </row>
    <row r="277" spans="1:28" s="11" customFormat="1" ht="20.149999999999999" customHeight="1" thickBot="1" x14ac:dyDescent="0.3">
      <c r="A277" s="968"/>
      <c r="B277" s="965"/>
      <c r="C277" s="969"/>
      <c r="D277" s="972"/>
      <c r="E277" s="973"/>
      <c r="F277" s="88"/>
      <c r="G277" s="980"/>
      <c r="H277" s="987"/>
      <c r="I277" s="980"/>
      <c r="J277" s="974"/>
      <c r="K277" s="983"/>
      <c r="L277" s="969"/>
      <c r="M277" s="972"/>
      <c r="N277" s="977"/>
      <c r="O277" s="391"/>
      <c r="P277" s="391"/>
      <c r="Q277" s="391"/>
      <c r="R277" s="482">
        <v>1</v>
      </c>
      <c r="S277" s="336"/>
      <c r="T277" s="337"/>
      <c r="U277" s="489"/>
      <c r="V277" s="489"/>
      <c r="W277" s="489"/>
      <c r="X277" s="974" t="s">
        <v>783</v>
      </c>
      <c r="Y277" s="962" t="str">
        <f>VLOOKUP(X277,'Data Sheet 1'!$J$116:$K$130,2,FALSE)</f>
        <v>Design Load Band</v>
      </c>
      <c r="Z277" s="482"/>
      <c r="AA277" s="482"/>
      <c r="AB277" s="338"/>
    </row>
    <row r="278" spans="1:28" s="11" customFormat="1" ht="20.149999999999999" customHeight="1" thickBot="1" x14ac:dyDescent="0.3">
      <c r="A278" s="968"/>
      <c r="B278" s="966"/>
      <c r="C278" s="970"/>
      <c r="D278" s="972"/>
      <c r="E278" s="973"/>
      <c r="F278" s="88"/>
      <c r="G278" s="981"/>
      <c r="H278" s="988"/>
      <c r="I278" s="981"/>
      <c r="J278" s="975"/>
      <c r="K278" s="983"/>
      <c r="L278" s="970"/>
      <c r="M278" s="972"/>
      <c r="N278" s="978"/>
      <c r="O278" s="392"/>
      <c r="P278" s="392"/>
      <c r="Q278" s="392"/>
      <c r="R278" s="320">
        <v>2</v>
      </c>
      <c r="S278" s="339"/>
      <c r="T278" s="340"/>
      <c r="U278" s="491"/>
      <c r="V278" s="491"/>
      <c r="W278" s="491"/>
      <c r="X278" s="975"/>
      <c r="Y278" s="963"/>
      <c r="Z278" s="285"/>
      <c r="AA278" s="401"/>
      <c r="AB278" s="341"/>
    </row>
    <row r="279" spans="1:28" s="11" customFormat="1" ht="20.149999999999999" customHeight="1" thickBot="1" x14ac:dyDescent="0.3">
      <c r="A279" s="968"/>
      <c r="B279" s="966"/>
      <c r="C279" s="970"/>
      <c r="D279" s="972"/>
      <c r="E279" s="973"/>
      <c r="F279" s="88"/>
      <c r="G279" s="981"/>
      <c r="H279" s="988"/>
      <c r="I279" s="981"/>
      <c r="J279" s="975"/>
      <c r="K279" s="983"/>
      <c r="L279" s="970"/>
      <c r="M279" s="972"/>
      <c r="N279" s="978"/>
      <c r="O279" s="392"/>
      <c r="P279" s="392"/>
      <c r="Q279" s="392"/>
      <c r="R279" s="320">
        <v>3</v>
      </c>
      <c r="S279" s="339"/>
      <c r="T279" s="340"/>
      <c r="U279" s="491"/>
      <c r="V279" s="491"/>
      <c r="W279" s="491"/>
      <c r="X279" s="975"/>
      <c r="Y279" s="963"/>
      <c r="Z279" s="285"/>
      <c r="AA279" s="401"/>
      <c r="AB279" s="341"/>
    </row>
    <row r="280" spans="1:28" s="11" customFormat="1" ht="20.149999999999999" customHeight="1" thickBot="1" x14ac:dyDescent="0.3">
      <c r="A280" s="968"/>
      <c r="B280" s="966"/>
      <c r="C280" s="970"/>
      <c r="D280" s="972"/>
      <c r="E280" s="973"/>
      <c r="F280" s="88"/>
      <c r="G280" s="981"/>
      <c r="H280" s="988"/>
      <c r="I280" s="981"/>
      <c r="J280" s="975"/>
      <c r="K280" s="983"/>
      <c r="L280" s="970"/>
      <c r="M280" s="972"/>
      <c r="N280" s="978"/>
      <c r="O280" s="392"/>
      <c r="P280" s="392"/>
      <c r="Q280" s="392"/>
      <c r="R280" s="320">
        <v>4</v>
      </c>
      <c r="S280" s="339"/>
      <c r="T280" s="340"/>
      <c r="U280" s="491"/>
      <c r="V280" s="491"/>
      <c r="W280" s="491"/>
      <c r="X280" s="975"/>
      <c r="Y280" s="963"/>
      <c r="Z280" s="320"/>
      <c r="AA280" s="401"/>
      <c r="AB280" s="342"/>
    </row>
    <row r="281" spans="1:28" s="11" customFormat="1" ht="20.149999999999999" customHeight="1" thickBot="1" x14ac:dyDescent="0.3">
      <c r="A281" s="968"/>
      <c r="B281" s="967"/>
      <c r="C281" s="971"/>
      <c r="D281" s="972"/>
      <c r="E281" s="973"/>
      <c r="F281" s="153"/>
      <c r="G281" s="982"/>
      <c r="H281" s="989"/>
      <c r="I281" s="982"/>
      <c r="J281" s="976"/>
      <c r="K281" s="983"/>
      <c r="L281" s="971"/>
      <c r="M281" s="972"/>
      <c r="N281" s="979"/>
      <c r="O281" s="393"/>
      <c r="P281" s="393"/>
      <c r="Q281" s="393"/>
      <c r="R281" s="483">
        <v>5</v>
      </c>
      <c r="S281" s="343"/>
      <c r="T281" s="344"/>
      <c r="U281" s="492"/>
      <c r="V281" s="492"/>
      <c r="W281" s="492"/>
      <c r="X281" s="976"/>
      <c r="Y281" s="964"/>
      <c r="Z281" s="483"/>
      <c r="AA281" s="483"/>
      <c r="AB281" s="345"/>
    </row>
    <row r="282" spans="1:28" s="11" customFormat="1" ht="20.149999999999999" customHeight="1" thickBot="1" x14ac:dyDescent="0.3">
      <c r="A282" s="968"/>
      <c r="B282" s="965"/>
      <c r="C282" s="969"/>
      <c r="D282" s="972"/>
      <c r="E282" s="973"/>
      <c r="F282" s="88"/>
      <c r="G282" s="980"/>
      <c r="H282" s="987"/>
      <c r="I282" s="980"/>
      <c r="J282" s="974"/>
      <c r="K282" s="983"/>
      <c r="L282" s="969"/>
      <c r="M282" s="972"/>
      <c r="N282" s="977"/>
      <c r="O282" s="391"/>
      <c r="P282" s="391"/>
      <c r="Q282" s="391"/>
      <c r="R282" s="482">
        <v>1</v>
      </c>
      <c r="S282" s="336"/>
      <c r="T282" s="337"/>
      <c r="U282" s="489"/>
      <c r="V282" s="489"/>
      <c r="W282" s="489"/>
      <c r="X282" s="974" t="s">
        <v>783</v>
      </c>
      <c r="Y282" s="962" t="str">
        <f>VLOOKUP(X282,'Data Sheet 1'!$J$116:$K$130,2,FALSE)</f>
        <v>Design Load Band</v>
      </c>
      <c r="Z282" s="482"/>
      <c r="AA282" s="482"/>
      <c r="AB282" s="338"/>
    </row>
    <row r="283" spans="1:28" s="11" customFormat="1" ht="20.149999999999999" customHeight="1" thickBot="1" x14ac:dyDescent="0.3">
      <c r="A283" s="968"/>
      <c r="B283" s="966"/>
      <c r="C283" s="970"/>
      <c r="D283" s="972"/>
      <c r="E283" s="973"/>
      <c r="F283" s="88"/>
      <c r="G283" s="981"/>
      <c r="H283" s="988"/>
      <c r="I283" s="981"/>
      <c r="J283" s="975"/>
      <c r="K283" s="983"/>
      <c r="L283" s="970"/>
      <c r="M283" s="972"/>
      <c r="N283" s="978"/>
      <c r="O283" s="392"/>
      <c r="P283" s="392"/>
      <c r="Q283" s="392"/>
      <c r="R283" s="320">
        <v>2</v>
      </c>
      <c r="S283" s="339"/>
      <c r="T283" s="340"/>
      <c r="U283" s="491"/>
      <c r="V283" s="491"/>
      <c r="W283" s="491"/>
      <c r="X283" s="975"/>
      <c r="Y283" s="963"/>
      <c r="Z283" s="285"/>
      <c r="AA283" s="401"/>
      <c r="AB283" s="341"/>
    </row>
    <row r="284" spans="1:28" s="11" customFormat="1" ht="20.149999999999999" customHeight="1" thickBot="1" x14ac:dyDescent="0.3">
      <c r="A284" s="968"/>
      <c r="B284" s="966"/>
      <c r="C284" s="970"/>
      <c r="D284" s="972"/>
      <c r="E284" s="973"/>
      <c r="F284" s="88"/>
      <c r="G284" s="981"/>
      <c r="H284" s="988"/>
      <c r="I284" s="981"/>
      <c r="J284" s="975"/>
      <c r="K284" s="983"/>
      <c r="L284" s="970"/>
      <c r="M284" s="972"/>
      <c r="N284" s="978"/>
      <c r="O284" s="392"/>
      <c r="P284" s="392"/>
      <c r="Q284" s="392"/>
      <c r="R284" s="320">
        <v>3</v>
      </c>
      <c r="S284" s="339"/>
      <c r="T284" s="340"/>
      <c r="U284" s="491"/>
      <c r="V284" s="491"/>
      <c r="W284" s="491"/>
      <c r="X284" s="975"/>
      <c r="Y284" s="963"/>
      <c r="Z284" s="285"/>
      <c r="AA284" s="401"/>
      <c r="AB284" s="341"/>
    </row>
    <row r="285" spans="1:28" s="11" customFormat="1" ht="20.149999999999999" customHeight="1" thickBot="1" x14ac:dyDescent="0.3">
      <c r="A285" s="968"/>
      <c r="B285" s="966"/>
      <c r="C285" s="970"/>
      <c r="D285" s="972"/>
      <c r="E285" s="973"/>
      <c r="F285" s="88"/>
      <c r="G285" s="981"/>
      <c r="H285" s="988"/>
      <c r="I285" s="981"/>
      <c r="J285" s="975"/>
      <c r="K285" s="983"/>
      <c r="L285" s="970"/>
      <c r="M285" s="972"/>
      <c r="N285" s="978"/>
      <c r="O285" s="392"/>
      <c r="P285" s="392"/>
      <c r="Q285" s="392"/>
      <c r="R285" s="320">
        <v>4</v>
      </c>
      <c r="S285" s="339"/>
      <c r="T285" s="340"/>
      <c r="U285" s="491"/>
      <c r="V285" s="491"/>
      <c r="W285" s="491"/>
      <c r="X285" s="975"/>
      <c r="Y285" s="963"/>
      <c r="Z285" s="320"/>
      <c r="AA285" s="401"/>
      <c r="AB285" s="342"/>
    </row>
    <row r="286" spans="1:28" s="11" customFormat="1" ht="20.149999999999999" customHeight="1" thickBot="1" x14ac:dyDescent="0.3">
      <c r="A286" s="968"/>
      <c r="B286" s="967"/>
      <c r="C286" s="971"/>
      <c r="D286" s="972"/>
      <c r="E286" s="973"/>
      <c r="F286" s="153"/>
      <c r="G286" s="982"/>
      <c r="H286" s="989"/>
      <c r="I286" s="982"/>
      <c r="J286" s="976"/>
      <c r="K286" s="983"/>
      <c r="L286" s="971"/>
      <c r="M286" s="972"/>
      <c r="N286" s="979"/>
      <c r="O286" s="393"/>
      <c r="P286" s="393"/>
      <c r="Q286" s="393"/>
      <c r="R286" s="483">
        <v>5</v>
      </c>
      <c r="S286" s="343"/>
      <c r="T286" s="344"/>
      <c r="U286" s="492"/>
      <c r="V286" s="492"/>
      <c r="W286" s="492"/>
      <c r="X286" s="976"/>
      <c r="Y286" s="964"/>
      <c r="Z286" s="483"/>
      <c r="AA286" s="483"/>
      <c r="AB286" s="345"/>
    </row>
    <row r="287" spans="1:28" ht="20.149999999999999" customHeight="1" x14ac:dyDescent="0.25">
      <c r="L287" s="43"/>
      <c r="M287" s="43"/>
      <c r="N287" s="43"/>
      <c r="O287" s="43"/>
      <c r="P287" s="43"/>
      <c r="Q287" s="43"/>
      <c r="R287" s="43"/>
      <c r="T287" s="746"/>
      <c r="AB287" s="746"/>
    </row>
    <row r="288" spans="1:28" ht="20.149999999999999" customHeight="1" x14ac:dyDescent="0.25">
      <c r="A288" s="41" t="s">
        <v>69</v>
      </c>
      <c r="B288" s="41"/>
      <c r="C288" s="41"/>
      <c r="E288" s="3"/>
      <c r="L288" s="43"/>
      <c r="M288" s="43"/>
      <c r="N288" s="43"/>
      <c r="O288" s="43"/>
      <c r="P288" s="43"/>
      <c r="Q288" s="43"/>
      <c r="R288" s="43"/>
      <c r="T288" s="746"/>
      <c r="AB288" s="746"/>
    </row>
    <row r="289" spans="1:6" ht="20.149999999999999" customHeight="1" x14ac:dyDescent="0.25">
      <c r="A289" s="867" t="s">
        <v>70</v>
      </c>
      <c r="B289" s="867"/>
      <c r="C289" s="867"/>
      <c r="D289" s="867"/>
      <c r="E289" s="867"/>
      <c r="F289" s="867"/>
    </row>
    <row r="290" spans="1:6" ht="55.4" customHeight="1" x14ac:dyDescent="0.25">
      <c r="A290" s="388" t="s">
        <v>71</v>
      </c>
      <c r="B290" s="868" t="s">
        <v>72</v>
      </c>
      <c r="C290" s="868"/>
      <c r="D290" s="868"/>
      <c r="E290" s="868"/>
      <c r="F290" s="868"/>
    </row>
    <row r="291" spans="1:6" ht="55.4" customHeight="1" x14ac:dyDescent="0.25">
      <c r="B291" s="868" t="s">
        <v>73</v>
      </c>
      <c r="C291" s="868"/>
      <c r="D291" s="868"/>
      <c r="E291" s="868"/>
      <c r="F291" s="868"/>
    </row>
    <row r="292" spans="1:6" ht="20.149999999999999" customHeight="1" x14ac:dyDescent="0.25">
      <c r="A292" s="71"/>
      <c r="B292" s="39" t="s">
        <v>74</v>
      </c>
      <c r="C292" s="25"/>
      <c r="E292" s="3"/>
    </row>
    <row r="293" spans="1:6" ht="13" x14ac:dyDescent="0.25">
      <c r="A293" s="295"/>
      <c r="B293" s="366" t="s">
        <v>75</v>
      </c>
      <c r="C293"/>
      <c r="E293" s="3"/>
    </row>
  </sheetData>
  <sheetProtection algorithmName="SHA-512" hashValue="2vFA75elpzExZvHlNDT5JMH4xirWP/1oPL8VzUVY0dqeka7ADQetupEsm5EkCz1TcVacFnDZ/gc2m+Wvb7H4kg==" saltValue="RW05X4rhnQhcVtffCZbDYA==" spinCount="100000" sheet="1" insertHyperlinks="0"/>
  <mergeCells count="845">
    <mergeCell ref="K282:K286"/>
    <mergeCell ref="L282:L286"/>
    <mergeCell ref="M282:M286"/>
    <mergeCell ref="N282:N286"/>
    <mergeCell ref="X282:X286"/>
    <mergeCell ref="A277:A281"/>
    <mergeCell ref="B277:B281"/>
    <mergeCell ref="C277:C281"/>
    <mergeCell ref="D277:D281"/>
    <mergeCell ref="E277:E281"/>
    <mergeCell ref="A282:A286"/>
    <mergeCell ref="B282:B286"/>
    <mergeCell ref="C282:C286"/>
    <mergeCell ref="D282:D286"/>
    <mergeCell ref="E282:E286"/>
    <mergeCell ref="G282:G286"/>
    <mergeCell ref="H282:H286"/>
    <mergeCell ref="I282:I286"/>
    <mergeCell ref="J282:J286"/>
    <mergeCell ref="G277:G281"/>
    <mergeCell ref="H277:H281"/>
    <mergeCell ref="I277:I281"/>
    <mergeCell ref="J277:J281"/>
    <mergeCell ref="K277:K281"/>
    <mergeCell ref="K267:K271"/>
    <mergeCell ref="L267:L271"/>
    <mergeCell ref="M267:M271"/>
    <mergeCell ref="N267:N271"/>
    <mergeCell ref="X267:X271"/>
    <mergeCell ref="K272:K276"/>
    <mergeCell ref="L272:L276"/>
    <mergeCell ref="M272:M276"/>
    <mergeCell ref="N272:N276"/>
    <mergeCell ref="X272:X276"/>
    <mergeCell ref="L277:L281"/>
    <mergeCell ref="M277:M281"/>
    <mergeCell ref="N277:N281"/>
    <mergeCell ref="X277:X281"/>
    <mergeCell ref="A272:A276"/>
    <mergeCell ref="B272:B276"/>
    <mergeCell ref="C272:C276"/>
    <mergeCell ref="D272:D276"/>
    <mergeCell ref="E272:E276"/>
    <mergeCell ref="G272:G276"/>
    <mergeCell ref="H272:H276"/>
    <mergeCell ref="I272:I276"/>
    <mergeCell ref="J272:J276"/>
    <mergeCell ref="A267:A271"/>
    <mergeCell ref="B267:B271"/>
    <mergeCell ref="C267:C271"/>
    <mergeCell ref="D267:D271"/>
    <mergeCell ref="E267:E271"/>
    <mergeCell ref="G267:G271"/>
    <mergeCell ref="H267:H271"/>
    <mergeCell ref="I267:I271"/>
    <mergeCell ref="J267:J271"/>
    <mergeCell ref="K262:K266"/>
    <mergeCell ref="L262:L266"/>
    <mergeCell ref="M262:M266"/>
    <mergeCell ref="N262:N266"/>
    <mergeCell ref="X262:X266"/>
    <mergeCell ref="A257:A261"/>
    <mergeCell ref="B257:B261"/>
    <mergeCell ref="C257:C261"/>
    <mergeCell ref="D257:D261"/>
    <mergeCell ref="E257:E261"/>
    <mergeCell ref="A262:A266"/>
    <mergeCell ref="B262:B266"/>
    <mergeCell ref="C262:C266"/>
    <mergeCell ref="D262:D266"/>
    <mergeCell ref="E262:E266"/>
    <mergeCell ref="G262:G266"/>
    <mergeCell ref="H262:H266"/>
    <mergeCell ref="I262:I266"/>
    <mergeCell ref="J262:J266"/>
    <mergeCell ref="G257:G261"/>
    <mergeCell ref="H257:H261"/>
    <mergeCell ref="I257:I261"/>
    <mergeCell ref="J257:J261"/>
    <mergeCell ref="K257:K261"/>
    <mergeCell ref="K247:K251"/>
    <mergeCell ref="L247:L251"/>
    <mergeCell ref="M247:M251"/>
    <mergeCell ref="N247:N251"/>
    <mergeCell ref="X247:X251"/>
    <mergeCell ref="K252:K256"/>
    <mergeCell ref="L252:L256"/>
    <mergeCell ref="M252:M256"/>
    <mergeCell ref="N252:N256"/>
    <mergeCell ref="X252:X256"/>
    <mergeCell ref="L257:L261"/>
    <mergeCell ref="M257:M261"/>
    <mergeCell ref="N257:N261"/>
    <mergeCell ref="X257:X261"/>
    <mergeCell ref="A252:A256"/>
    <mergeCell ref="B252:B256"/>
    <mergeCell ref="C252:C256"/>
    <mergeCell ref="D252:D256"/>
    <mergeCell ref="E252:E256"/>
    <mergeCell ref="G252:G256"/>
    <mergeCell ref="H252:H256"/>
    <mergeCell ref="I252:I256"/>
    <mergeCell ref="J252:J256"/>
    <mergeCell ref="A247:A251"/>
    <mergeCell ref="B247:B251"/>
    <mergeCell ref="C247:C251"/>
    <mergeCell ref="D247:D251"/>
    <mergeCell ref="E247:E251"/>
    <mergeCell ref="G247:G251"/>
    <mergeCell ref="H247:H251"/>
    <mergeCell ref="I247:I251"/>
    <mergeCell ref="J247:J251"/>
    <mergeCell ref="K242:K246"/>
    <mergeCell ref="L242:L246"/>
    <mergeCell ref="M242:M246"/>
    <mergeCell ref="N242:N246"/>
    <mergeCell ref="X242:X246"/>
    <mergeCell ref="A237:A241"/>
    <mergeCell ref="B237:B241"/>
    <mergeCell ref="C237:C241"/>
    <mergeCell ref="D237:D241"/>
    <mergeCell ref="E237:E241"/>
    <mergeCell ref="A242:A246"/>
    <mergeCell ref="B242:B246"/>
    <mergeCell ref="C242:C246"/>
    <mergeCell ref="D242:D246"/>
    <mergeCell ref="E242:E246"/>
    <mergeCell ref="G242:G246"/>
    <mergeCell ref="H242:H246"/>
    <mergeCell ref="I242:I246"/>
    <mergeCell ref="J242:J246"/>
    <mergeCell ref="G237:G241"/>
    <mergeCell ref="H237:H241"/>
    <mergeCell ref="I237:I241"/>
    <mergeCell ref="J237:J241"/>
    <mergeCell ref="K237:K241"/>
    <mergeCell ref="K227:K231"/>
    <mergeCell ref="L227:L231"/>
    <mergeCell ref="M227:M231"/>
    <mergeCell ref="N227:N231"/>
    <mergeCell ref="X227:X231"/>
    <mergeCell ref="K232:K236"/>
    <mergeCell ref="L232:L236"/>
    <mergeCell ref="M232:M236"/>
    <mergeCell ref="N232:N236"/>
    <mergeCell ref="X232:X236"/>
    <mergeCell ref="L237:L241"/>
    <mergeCell ref="M237:M241"/>
    <mergeCell ref="N237:N241"/>
    <mergeCell ref="X237:X241"/>
    <mergeCell ref="A232:A236"/>
    <mergeCell ref="B232:B236"/>
    <mergeCell ref="C232:C236"/>
    <mergeCell ref="D232:D236"/>
    <mergeCell ref="E232:E236"/>
    <mergeCell ref="G232:G236"/>
    <mergeCell ref="H232:H236"/>
    <mergeCell ref="I232:I236"/>
    <mergeCell ref="J232:J236"/>
    <mergeCell ref="A227:A231"/>
    <mergeCell ref="B227:B231"/>
    <mergeCell ref="C227:C231"/>
    <mergeCell ref="D227:D231"/>
    <mergeCell ref="E227:E231"/>
    <mergeCell ref="G227:G231"/>
    <mergeCell ref="H227:H231"/>
    <mergeCell ref="I227:I231"/>
    <mergeCell ref="J227:J231"/>
    <mergeCell ref="K222:K226"/>
    <mergeCell ref="L222:L226"/>
    <mergeCell ref="M222:M226"/>
    <mergeCell ref="N222:N226"/>
    <mergeCell ref="X222:X226"/>
    <mergeCell ref="A217:A221"/>
    <mergeCell ref="B217:B221"/>
    <mergeCell ref="C217:C221"/>
    <mergeCell ref="D217:D221"/>
    <mergeCell ref="E217:E221"/>
    <mergeCell ref="A222:A226"/>
    <mergeCell ref="B222:B226"/>
    <mergeCell ref="C222:C226"/>
    <mergeCell ref="D222:D226"/>
    <mergeCell ref="E222:E226"/>
    <mergeCell ref="G222:G226"/>
    <mergeCell ref="H222:H226"/>
    <mergeCell ref="I222:I226"/>
    <mergeCell ref="J222:J226"/>
    <mergeCell ref="G217:G221"/>
    <mergeCell ref="H217:H221"/>
    <mergeCell ref="I217:I221"/>
    <mergeCell ref="J217:J221"/>
    <mergeCell ref="K217:K221"/>
    <mergeCell ref="K207:K211"/>
    <mergeCell ref="L207:L211"/>
    <mergeCell ref="M207:M211"/>
    <mergeCell ref="N207:N211"/>
    <mergeCell ref="X207:X211"/>
    <mergeCell ref="K212:K216"/>
    <mergeCell ref="L212:L216"/>
    <mergeCell ref="M212:M216"/>
    <mergeCell ref="N212:N216"/>
    <mergeCell ref="X212:X216"/>
    <mergeCell ref="L217:L221"/>
    <mergeCell ref="M217:M221"/>
    <mergeCell ref="N217:N221"/>
    <mergeCell ref="X217:X221"/>
    <mergeCell ref="A212:A216"/>
    <mergeCell ref="B212:B216"/>
    <mergeCell ref="C212:C216"/>
    <mergeCell ref="D212:D216"/>
    <mergeCell ref="E212:E216"/>
    <mergeCell ref="G212:G216"/>
    <mergeCell ref="H212:H216"/>
    <mergeCell ref="I212:I216"/>
    <mergeCell ref="J212:J216"/>
    <mergeCell ref="A207:A211"/>
    <mergeCell ref="B207:B211"/>
    <mergeCell ref="C207:C211"/>
    <mergeCell ref="D207:D211"/>
    <mergeCell ref="E207:E211"/>
    <mergeCell ref="G207:G211"/>
    <mergeCell ref="H207:H211"/>
    <mergeCell ref="I207:I211"/>
    <mergeCell ref="J207:J211"/>
    <mergeCell ref="K202:K206"/>
    <mergeCell ref="L202:L206"/>
    <mergeCell ref="M202:M206"/>
    <mergeCell ref="N202:N206"/>
    <mergeCell ref="X202:X206"/>
    <mergeCell ref="A197:A201"/>
    <mergeCell ref="B197:B201"/>
    <mergeCell ref="C197:C201"/>
    <mergeCell ref="D197:D201"/>
    <mergeCell ref="E197:E201"/>
    <mergeCell ref="A202:A206"/>
    <mergeCell ref="B202:B206"/>
    <mergeCell ref="C202:C206"/>
    <mergeCell ref="D202:D206"/>
    <mergeCell ref="E202:E206"/>
    <mergeCell ref="G202:G206"/>
    <mergeCell ref="H202:H206"/>
    <mergeCell ref="I202:I206"/>
    <mergeCell ref="J202:J206"/>
    <mergeCell ref="G197:G201"/>
    <mergeCell ref="H197:H201"/>
    <mergeCell ref="I197:I201"/>
    <mergeCell ref="J197:J201"/>
    <mergeCell ref="K197:K201"/>
    <mergeCell ref="K187:K191"/>
    <mergeCell ref="L187:L191"/>
    <mergeCell ref="M187:M191"/>
    <mergeCell ref="N187:N191"/>
    <mergeCell ref="X187:X191"/>
    <mergeCell ref="K192:K196"/>
    <mergeCell ref="L192:L196"/>
    <mergeCell ref="M192:M196"/>
    <mergeCell ref="N192:N196"/>
    <mergeCell ref="X192:X196"/>
    <mergeCell ref="L197:L201"/>
    <mergeCell ref="M197:M201"/>
    <mergeCell ref="N197:N201"/>
    <mergeCell ref="X197:X201"/>
    <mergeCell ref="A192:A196"/>
    <mergeCell ref="B192:B196"/>
    <mergeCell ref="C192:C196"/>
    <mergeCell ref="D192:D196"/>
    <mergeCell ref="E192:E196"/>
    <mergeCell ref="G192:G196"/>
    <mergeCell ref="H192:H196"/>
    <mergeCell ref="I192:I196"/>
    <mergeCell ref="J192:J196"/>
    <mergeCell ref="A187:A191"/>
    <mergeCell ref="B187:B191"/>
    <mergeCell ref="C187:C191"/>
    <mergeCell ref="D187:D191"/>
    <mergeCell ref="E187:E191"/>
    <mergeCell ref="G187:G191"/>
    <mergeCell ref="H187:H191"/>
    <mergeCell ref="I187:I191"/>
    <mergeCell ref="J187:J191"/>
    <mergeCell ref="K182:K186"/>
    <mergeCell ref="L182:L186"/>
    <mergeCell ref="M182:M186"/>
    <mergeCell ref="N182:N186"/>
    <mergeCell ref="X182:X186"/>
    <mergeCell ref="A177:A181"/>
    <mergeCell ref="B177:B181"/>
    <mergeCell ref="C177:C181"/>
    <mergeCell ref="D177:D181"/>
    <mergeCell ref="E177:E181"/>
    <mergeCell ref="A182:A186"/>
    <mergeCell ref="B182:B186"/>
    <mergeCell ref="C182:C186"/>
    <mergeCell ref="D182:D186"/>
    <mergeCell ref="E182:E186"/>
    <mergeCell ref="G182:G186"/>
    <mergeCell ref="H182:H186"/>
    <mergeCell ref="I182:I186"/>
    <mergeCell ref="J182:J186"/>
    <mergeCell ref="G177:G181"/>
    <mergeCell ref="H177:H181"/>
    <mergeCell ref="I177:I181"/>
    <mergeCell ref="J177:J181"/>
    <mergeCell ref="K177:K181"/>
    <mergeCell ref="K167:K171"/>
    <mergeCell ref="L167:L171"/>
    <mergeCell ref="M167:M171"/>
    <mergeCell ref="N167:N171"/>
    <mergeCell ref="X167:X171"/>
    <mergeCell ref="K172:K176"/>
    <mergeCell ref="L172:L176"/>
    <mergeCell ref="M172:M176"/>
    <mergeCell ref="N172:N176"/>
    <mergeCell ref="X172:X176"/>
    <mergeCell ref="L177:L181"/>
    <mergeCell ref="M177:M181"/>
    <mergeCell ref="N177:N181"/>
    <mergeCell ref="X177:X181"/>
    <mergeCell ref="A172:A176"/>
    <mergeCell ref="B172:B176"/>
    <mergeCell ref="C172:C176"/>
    <mergeCell ref="D172:D176"/>
    <mergeCell ref="E172:E176"/>
    <mergeCell ref="G172:G176"/>
    <mergeCell ref="H172:H176"/>
    <mergeCell ref="I172:I176"/>
    <mergeCell ref="J172:J176"/>
    <mergeCell ref="A167:A171"/>
    <mergeCell ref="B167:B171"/>
    <mergeCell ref="C167:C171"/>
    <mergeCell ref="D167:D171"/>
    <mergeCell ref="E167:E171"/>
    <mergeCell ref="G167:G171"/>
    <mergeCell ref="H167:H171"/>
    <mergeCell ref="I167:I171"/>
    <mergeCell ref="J167:J171"/>
    <mergeCell ref="K162:K166"/>
    <mergeCell ref="L162:L166"/>
    <mergeCell ref="M162:M166"/>
    <mergeCell ref="N162:N166"/>
    <mergeCell ref="X162:X166"/>
    <mergeCell ref="A157:A161"/>
    <mergeCell ref="B157:B161"/>
    <mergeCell ref="C157:C161"/>
    <mergeCell ref="D157:D161"/>
    <mergeCell ref="E157:E161"/>
    <mergeCell ref="A162:A166"/>
    <mergeCell ref="B162:B166"/>
    <mergeCell ref="C162:C166"/>
    <mergeCell ref="D162:D166"/>
    <mergeCell ref="E162:E166"/>
    <mergeCell ref="G162:G166"/>
    <mergeCell ref="H162:H166"/>
    <mergeCell ref="I162:I166"/>
    <mergeCell ref="J162:J166"/>
    <mergeCell ref="G157:G161"/>
    <mergeCell ref="H157:H161"/>
    <mergeCell ref="I157:I161"/>
    <mergeCell ref="J157:J161"/>
    <mergeCell ref="K157:K161"/>
    <mergeCell ref="K147:K151"/>
    <mergeCell ref="L147:L151"/>
    <mergeCell ref="M147:M151"/>
    <mergeCell ref="N147:N151"/>
    <mergeCell ref="X147:X151"/>
    <mergeCell ref="K152:K156"/>
    <mergeCell ref="L152:L156"/>
    <mergeCell ref="M152:M156"/>
    <mergeCell ref="N152:N156"/>
    <mergeCell ref="X152:X156"/>
    <mergeCell ref="L157:L161"/>
    <mergeCell ref="M157:M161"/>
    <mergeCell ref="N157:N161"/>
    <mergeCell ref="X157:X161"/>
    <mergeCell ref="A152:A156"/>
    <mergeCell ref="B152:B156"/>
    <mergeCell ref="C152:C156"/>
    <mergeCell ref="D152:D156"/>
    <mergeCell ref="E152:E156"/>
    <mergeCell ref="G152:G156"/>
    <mergeCell ref="H152:H156"/>
    <mergeCell ref="I152:I156"/>
    <mergeCell ref="J152:J156"/>
    <mergeCell ref="A147:A151"/>
    <mergeCell ref="B147:B151"/>
    <mergeCell ref="C147:C151"/>
    <mergeCell ref="D147:D151"/>
    <mergeCell ref="E147:E151"/>
    <mergeCell ref="G147:G151"/>
    <mergeCell ref="H147:H151"/>
    <mergeCell ref="I147:I151"/>
    <mergeCell ref="J147:J151"/>
    <mergeCell ref="K142:K146"/>
    <mergeCell ref="L142:L146"/>
    <mergeCell ref="M142:M146"/>
    <mergeCell ref="N142:N146"/>
    <mergeCell ref="X142:X146"/>
    <mergeCell ref="A137:A141"/>
    <mergeCell ref="B137:B141"/>
    <mergeCell ref="C137:C141"/>
    <mergeCell ref="D137:D141"/>
    <mergeCell ref="E137:E141"/>
    <mergeCell ref="A142:A146"/>
    <mergeCell ref="B142:B146"/>
    <mergeCell ref="C142:C146"/>
    <mergeCell ref="D142:D146"/>
    <mergeCell ref="E142:E146"/>
    <mergeCell ref="G142:G146"/>
    <mergeCell ref="H142:H146"/>
    <mergeCell ref="I142:I146"/>
    <mergeCell ref="J142:J146"/>
    <mergeCell ref="G137:G141"/>
    <mergeCell ref="H137:H141"/>
    <mergeCell ref="I137:I141"/>
    <mergeCell ref="J137:J141"/>
    <mergeCell ref="K137:K141"/>
    <mergeCell ref="K127:K131"/>
    <mergeCell ref="L127:L131"/>
    <mergeCell ref="M127:M131"/>
    <mergeCell ref="N127:N131"/>
    <mergeCell ref="X127:X131"/>
    <mergeCell ref="K132:K136"/>
    <mergeCell ref="L132:L136"/>
    <mergeCell ref="M132:M136"/>
    <mergeCell ref="N132:N136"/>
    <mergeCell ref="X132:X136"/>
    <mergeCell ref="L137:L141"/>
    <mergeCell ref="M137:M141"/>
    <mergeCell ref="N137:N141"/>
    <mergeCell ref="X137:X141"/>
    <mergeCell ref="A132:A136"/>
    <mergeCell ref="B132:B136"/>
    <mergeCell ref="C132:C136"/>
    <mergeCell ref="D132:D136"/>
    <mergeCell ref="E132:E136"/>
    <mergeCell ref="G132:G136"/>
    <mergeCell ref="H132:H136"/>
    <mergeCell ref="I132:I136"/>
    <mergeCell ref="J132:J136"/>
    <mergeCell ref="A127:A131"/>
    <mergeCell ref="B127:B131"/>
    <mergeCell ref="C127:C131"/>
    <mergeCell ref="D127:D131"/>
    <mergeCell ref="E127:E131"/>
    <mergeCell ref="G127:G131"/>
    <mergeCell ref="H127:H131"/>
    <mergeCell ref="I127:I131"/>
    <mergeCell ref="J127:J131"/>
    <mergeCell ref="K117:K121"/>
    <mergeCell ref="L117:L121"/>
    <mergeCell ref="M117:M121"/>
    <mergeCell ref="N117:N121"/>
    <mergeCell ref="X117:X121"/>
    <mergeCell ref="A122:A126"/>
    <mergeCell ref="B122:B126"/>
    <mergeCell ref="C122:C126"/>
    <mergeCell ref="D122:D126"/>
    <mergeCell ref="E122:E126"/>
    <mergeCell ref="G122:G126"/>
    <mergeCell ref="H122:H126"/>
    <mergeCell ref="I122:I126"/>
    <mergeCell ref="J122:J126"/>
    <mergeCell ref="K122:K126"/>
    <mergeCell ref="L122:L126"/>
    <mergeCell ref="M122:M126"/>
    <mergeCell ref="N122:N126"/>
    <mergeCell ref="X122:X126"/>
    <mergeCell ref="A117:A121"/>
    <mergeCell ref="B117:B121"/>
    <mergeCell ref="C117:C121"/>
    <mergeCell ref="D117:D121"/>
    <mergeCell ref="E117:E121"/>
    <mergeCell ref="G117:G121"/>
    <mergeCell ref="H117:H121"/>
    <mergeCell ref="I117:I121"/>
    <mergeCell ref="J117:J121"/>
    <mergeCell ref="M107:M111"/>
    <mergeCell ref="N107:N111"/>
    <mergeCell ref="X107:X111"/>
    <mergeCell ref="A112:A116"/>
    <mergeCell ref="B112:B116"/>
    <mergeCell ref="C112:C116"/>
    <mergeCell ref="D112:D116"/>
    <mergeCell ref="E112:E116"/>
    <mergeCell ref="G112:G116"/>
    <mergeCell ref="H112:H116"/>
    <mergeCell ref="I112:I116"/>
    <mergeCell ref="J112:J116"/>
    <mergeCell ref="K112:K116"/>
    <mergeCell ref="L112:L116"/>
    <mergeCell ref="M112:M116"/>
    <mergeCell ref="N112:N116"/>
    <mergeCell ref="X112:X116"/>
    <mergeCell ref="C107:C111"/>
    <mergeCell ref="D107:D111"/>
    <mergeCell ref="E107:E111"/>
    <mergeCell ref="G107:G111"/>
    <mergeCell ref="H107:H111"/>
    <mergeCell ref="I107:I111"/>
    <mergeCell ref="J107:J111"/>
    <mergeCell ref="K107:K111"/>
    <mergeCell ref="L107:L111"/>
    <mergeCell ref="H17:H21"/>
    <mergeCell ref="H22:H26"/>
    <mergeCell ref="H27:H31"/>
    <mergeCell ref="H32:H36"/>
    <mergeCell ref="I27:I31"/>
    <mergeCell ref="I32:I36"/>
    <mergeCell ref="I37:I41"/>
    <mergeCell ref="I42:I46"/>
    <mergeCell ref="I47:I51"/>
    <mergeCell ref="I17:I21"/>
    <mergeCell ref="H37:H41"/>
    <mergeCell ref="H42:H46"/>
    <mergeCell ref="H47:H51"/>
    <mergeCell ref="G97:G101"/>
    <mergeCell ref="I102:I106"/>
    <mergeCell ref="J37:J41"/>
    <mergeCell ref="J42:J46"/>
    <mergeCell ref="J47:J51"/>
    <mergeCell ref="C92:C96"/>
    <mergeCell ref="A82:A86"/>
    <mergeCell ref="C82:C86"/>
    <mergeCell ref="D82:D86"/>
    <mergeCell ref="E82:E86"/>
    <mergeCell ref="A87:A91"/>
    <mergeCell ref="L82:L86"/>
    <mergeCell ref="M82:M86"/>
    <mergeCell ref="J82:J86"/>
    <mergeCell ref="K82:K86"/>
    <mergeCell ref="I82:I86"/>
    <mergeCell ref="I87:I91"/>
    <mergeCell ref="H82:H86"/>
    <mergeCell ref="L87:L91"/>
    <mergeCell ref="M87:M91"/>
    <mergeCell ref="H92:H96"/>
    <mergeCell ref="L92:L96"/>
    <mergeCell ref="M92:M96"/>
    <mergeCell ref="N52:N56"/>
    <mergeCell ref="X52:X56"/>
    <mergeCell ref="N57:N61"/>
    <mergeCell ref="X57:X61"/>
    <mergeCell ref="X67:X71"/>
    <mergeCell ref="H52:H56"/>
    <mergeCell ref="H57:H61"/>
    <mergeCell ref="X72:X76"/>
    <mergeCell ref="N102:N106"/>
    <mergeCell ref="N97:N101"/>
    <mergeCell ref="N87:N91"/>
    <mergeCell ref="J72:J76"/>
    <mergeCell ref="K72:K76"/>
    <mergeCell ref="L72:L76"/>
    <mergeCell ref="M72:M76"/>
    <mergeCell ref="X97:X101"/>
    <mergeCell ref="H102:H106"/>
    <mergeCell ref="I72:I76"/>
    <mergeCell ref="I77:I81"/>
    <mergeCell ref="I97:I101"/>
    <mergeCell ref="N77:N81"/>
    <mergeCell ref="N82:N86"/>
    <mergeCell ref="H72:H76"/>
    <mergeCell ref="L77:L81"/>
    <mergeCell ref="X77:X81"/>
    <mergeCell ref="X82:X86"/>
    <mergeCell ref="X87:X91"/>
    <mergeCell ref="G82:G86"/>
    <mergeCell ref="H87:H91"/>
    <mergeCell ref="N72:N76"/>
    <mergeCell ref="N67:N71"/>
    <mergeCell ref="K97:K101"/>
    <mergeCell ref="L97:L101"/>
    <mergeCell ref="I67:I71"/>
    <mergeCell ref="G72:G76"/>
    <mergeCell ref="M77:M81"/>
    <mergeCell ref="J67:J71"/>
    <mergeCell ref="K67:K71"/>
    <mergeCell ref="J97:J101"/>
    <mergeCell ref="M97:M101"/>
    <mergeCell ref="H97:H101"/>
    <mergeCell ref="A62:A66"/>
    <mergeCell ref="A77:A81"/>
    <mergeCell ref="D92:D96"/>
    <mergeCell ref="E92:E96"/>
    <mergeCell ref="G92:G96"/>
    <mergeCell ref="J92:J96"/>
    <mergeCell ref="K92:K96"/>
    <mergeCell ref="G77:G81"/>
    <mergeCell ref="J77:J81"/>
    <mergeCell ref="K77:K81"/>
    <mergeCell ref="G87:G91"/>
    <mergeCell ref="J87:J91"/>
    <mergeCell ref="K87:K91"/>
    <mergeCell ref="H77:H81"/>
    <mergeCell ref="H62:H66"/>
    <mergeCell ref="H67:H71"/>
    <mergeCell ref="A67:A71"/>
    <mergeCell ref="C67:C71"/>
    <mergeCell ref="D67:D71"/>
    <mergeCell ref="E67:E71"/>
    <mergeCell ref="G67:G71"/>
    <mergeCell ref="B62:B66"/>
    <mergeCell ref="I92:I96"/>
    <mergeCell ref="A92:A96"/>
    <mergeCell ref="X102:X106"/>
    <mergeCell ref="L3:M3"/>
    <mergeCell ref="A3:K3"/>
    <mergeCell ref="A102:A106"/>
    <mergeCell ref="C102:C106"/>
    <mergeCell ref="D102:D106"/>
    <mergeCell ref="E102:E106"/>
    <mergeCell ref="G102:G106"/>
    <mergeCell ref="J102:J106"/>
    <mergeCell ref="K102:K106"/>
    <mergeCell ref="L102:L106"/>
    <mergeCell ref="M102:M106"/>
    <mergeCell ref="N92:N96"/>
    <mergeCell ref="X92:X96"/>
    <mergeCell ref="A97:A101"/>
    <mergeCell ref="C97:C101"/>
    <mergeCell ref="D97:D101"/>
    <mergeCell ref="L67:L71"/>
    <mergeCell ref="M67:M71"/>
    <mergeCell ref="J62:J66"/>
    <mergeCell ref="K62:K66"/>
    <mergeCell ref="L62:L66"/>
    <mergeCell ref="X62:X66"/>
    <mergeCell ref="A57:A61"/>
    <mergeCell ref="C57:C61"/>
    <mergeCell ref="N62:N66"/>
    <mergeCell ref="I57:I61"/>
    <mergeCell ref="I62:I66"/>
    <mergeCell ref="D57:D61"/>
    <mergeCell ref="E57:E61"/>
    <mergeCell ref="G57:G61"/>
    <mergeCell ref="J57:J61"/>
    <mergeCell ref="K57:K61"/>
    <mergeCell ref="L57:L61"/>
    <mergeCell ref="M57:M61"/>
    <mergeCell ref="M62:M66"/>
    <mergeCell ref="C62:C66"/>
    <mergeCell ref="D62:D66"/>
    <mergeCell ref="E62:E66"/>
    <mergeCell ref="G62:G66"/>
    <mergeCell ref="A52:A56"/>
    <mergeCell ref="C52:C56"/>
    <mergeCell ref="D52:D56"/>
    <mergeCell ref="E52:E56"/>
    <mergeCell ref="G52:G56"/>
    <mergeCell ref="J52:J56"/>
    <mergeCell ref="K52:K56"/>
    <mergeCell ref="L52:L56"/>
    <mergeCell ref="M52:M56"/>
    <mergeCell ref="I52:I56"/>
    <mergeCell ref="B52:B56"/>
    <mergeCell ref="A22:A26"/>
    <mergeCell ref="A37:A41"/>
    <mergeCell ref="D37:D41"/>
    <mergeCell ref="E37:E41"/>
    <mergeCell ref="G37:G41"/>
    <mergeCell ref="K37:K41"/>
    <mergeCell ref="X47:X51"/>
    <mergeCell ref="L47:L51"/>
    <mergeCell ref="M47:M51"/>
    <mergeCell ref="N47:N51"/>
    <mergeCell ref="A47:A51"/>
    <mergeCell ref="D47:D51"/>
    <mergeCell ref="E47:E51"/>
    <mergeCell ref="G47:G51"/>
    <mergeCell ref="K47:K51"/>
    <mergeCell ref="A42:A46"/>
    <mergeCell ref="D42:D46"/>
    <mergeCell ref="E42:E46"/>
    <mergeCell ref="G42:G46"/>
    <mergeCell ref="K42:K46"/>
    <mergeCell ref="L42:L46"/>
    <mergeCell ref="M42:M46"/>
    <mergeCell ref="N42:N46"/>
    <mergeCell ref="X42:X46"/>
    <mergeCell ref="X22:X26"/>
    <mergeCell ref="I22:I26"/>
    <mergeCell ref="A17:A21"/>
    <mergeCell ref="D17:D21"/>
    <mergeCell ref="E17:E21"/>
    <mergeCell ref="G17:G21"/>
    <mergeCell ref="K17:K21"/>
    <mergeCell ref="X27:X31"/>
    <mergeCell ref="A32:A36"/>
    <mergeCell ref="D32:D36"/>
    <mergeCell ref="E32:E36"/>
    <mergeCell ref="G32:G36"/>
    <mergeCell ref="K32:K36"/>
    <mergeCell ref="L32:L36"/>
    <mergeCell ref="M32:M36"/>
    <mergeCell ref="N32:N36"/>
    <mergeCell ref="X32:X36"/>
    <mergeCell ref="L27:L31"/>
    <mergeCell ref="M27:M31"/>
    <mergeCell ref="N27:N31"/>
    <mergeCell ref="A27:A31"/>
    <mergeCell ref="D27:D31"/>
    <mergeCell ref="E27:E31"/>
    <mergeCell ref="G27:G31"/>
    <mergeCell ref="B42:B46"/>
    <mergeCell ref="B47:B51"/>
    <mergeCell ref="D22:D26"/>
    <mergeCell ref="E22:E26"/>
    <mergeCell ref="G22:G26"/>
    <mergeCell ref="K22:K26"/>
    <mergeCell ref="L22:L26"/>
    <mergeCell ref="M22:M26"/>
    <mergeCell ref="N22:N26"/>
    <mergeCell ref="K27:K31"/>
    <mergeCell ref="C42:C46"/>
    <mergeCell ref="E12:E16"/>
    <mergeCell ref="K12:K16"/>
    <mergeCell ref="M12:M16"/>
    <mergeCell ref="E7:E11"/>
    <mergeCell ref="C7:C11"/>
    <mergeCell ref="A7:A11"/>
    <mergeCell ref="K7:K11"/>
    <mergeCell ref="M7:M11"/>
    <mergeCell ref="B7:B11"/>
    <mergeCell ref="B12:B16"/>
    <mergeCell ref="H7:H11"/>
    <mergeCell ref="H12:H16"/>
    <mergeCell ref="I12:I16"/>
    <mergeCell ref="C12:C16"/>
    <mergeCell ref="D7:D11"/>
    <mergeCell ref="A12:A16"/>
    <mergeCell ref="D12:D16"/>
    <mergeCell ref="X7:X11"/>
    <mergeCell ref="X12:X16"/>
    <mergeCell ref="L7:L11"/>
    <mergeCell ref="L12:L16"/>
    <mergeCell ref="G7:G11"/>
    <mergeCell ref="G12:G16"/>
    <mergeCell ref="N7:N11"/>
    <mergeCell ref="N12:N16"/>
    <mergeCell ref="I7:I11"/>
    <mergeCell ref="J7:J11"/>
    <mergeCell ref="J12:J16"/>
    <mergeCell ref="A107:A111"/>
    <mergeCell ref="J17:J21"/>
    <mergeCell ref="J22:J26"/>
    <mergeCell ref="J27:J31"/>
    <mergeCell ref="J32:J36"/>
    <mergeCell ref="X17:X21"/>
    <mergeCell ref="L17:L21"/>
    <mergeCell ref="M17:M21"/>
    <mergeCell ref="N17:N21"/>
    <mergeCell ref="X37:X41"/>
    <mergeCell ref="L37:L41"/>
    <mergeCell ref="M37:M41"/>
    <mergeCell ref="N37:N41"/>
    <mergeCell ref="C47:C51"/>
    <mergeCell ref="C17:C21"/>
    <mergeCell ref="C22:C26"/>
    <mergeCell ref="C27:C31"/>
    <mergeCell ref="C32:C36"/>
    <mergeCell ref="C37:C41"/>
    <mergeCell ref="B17:B21"/>
    <mergeCell ref="B22:B26"/>
    <mergeCell ref="B27:B31"/>
    <mergeCell ref="B32:B36"/>
    <mergeCell ref="B37:B41"/>
    <mergeCell ref="B107:B111"/>
    <mergeCell ref="B57:B61"/>
    <mergeCell ref="B290:F290"/>
    <mergeCell ref="B291:F291"/>
    <mergeCell ref="B67:B71"/>
    <mergeCell ref="B72:B76"/>
    <mergeCell ref="B77:B81"/>
    <mergeCell ref="B82:B86"/>
    <mergeCell ref="B87:B91"/>
    <mergeCell ref="B92:B96"/>
    <mergeCell ref="B97:B101"/>
    <mergeCell ref="B102:B106"/>
    <mergeCell ref="A289:F289"/>
    <mergeCell ref="A72:A76"/>
    <mergeCell ref="C72:C76"/>
    <mergeCell ref="D72:D76"/>
    <mergeCell ref="E72:E76"/>
    <mergeCell ref="E97:E101"/>
    <mergeCell ref="C87:C91"/>
    <mergeCell ref="D87:D91"/>
    <mergeCell ref="E87:E91"/>
    <mergeCell ref="C77:C81"/>
    <mergeCell ref="D77:D81"/>
    <mergeCell ref="E77:E81"/>
    <mergeCell ref="Y7:Y11"/>
    <mergeCell ref="Y12:Y16"/>
    <mergeCell ref="Y17:Y21"/>
    <mergeCell ref="Y22:Y26"/>
    <mergeCell ref="Y27:Y31"/>
    <mergeCell ref="Y32:Y36"/>
    <mergeCell ref="Y37:Y41"/>
    <mergeCell ref="Y42:Y46"/>
    <mergeCell ref="Y47:Y51"/>
    <mergeCell ref="Y52:Y56"/>
    <mergeCell ref="Y57:Y61"/>
    <mergeCell ref="Y62:Y66"/>
    <mergeCell ref="Y67:Y71"/>
    <mergeCell ref="Y72:Y76"/>
    <mergeCell ref="Y77:Y81"/>
    <mergeCell ref="Y82:Y86"/>
    <mergeCell ref="Y87:Y91"/>
    <mergeCell ref="Y92:Y96"/>
    <mergeCell ref="Y97:Y101"/>
    <mergeCell ref="Y102:Y106"/>
    <mergeCell ref="Y107:Y111"/>
    <mergeCell ref="Y112:Y116"/>
    <mergeCell ref="Y117:Y121"/>
    <mergeCell ref="Y122:Y126"/>
    <mergeCell ref="Y127:Y131"/>
    <mergeCell ref="Y132:Y136"/>
    <mergeCell ref="Y137:Y141"/>
    <mergeCell ref="Y142:Y146"/>
    <mergeCell ref="Y147:Y151"/>
    <mergeCell ref="Y152:Y156"/>
    <mergeCell ref="Y157:Y161"/>
    <mergeCell ref="Y162:Y166"/>
    <mergeCell ref="Y167:Y171"/>
    <mergeCell ref="Y172:Y176"/>
    <mergeCell ref="Y177:Y181"/>
    <mergeCell ref="Y182:Y186"/>
    <mergeCell ref="Y187:Y191"/>
    <mergeCell ref="Y192:Y196"/>
    <mergeCell ref="Y197:Y201"/>
    <mergeCell ref="Y202:Y206"/>
    <mergeCell ref="Y207:Y211"/>
    <mergeCell ref="Y212:Y216"/>
    <mergeCell ref="Y217:Y221"/>
    <mergeCell ref="Y222:Y226"/>
    <mergeCell ref="Y227:Y231"/>
    <mergeCell ref="Y277:Y281"/>
    <mergeCell ref="Y282:Y286"/>
    <mergeCell ref="Y232:Y236"/>
    <mergeCell ref="Y237:Y241"/>
    <mergeCell ref="Y242:Y246"/>
    <mergeCell ref="Y247:Y251"/>
    <mergeCell ref="Y252:Y256"/>
    <mergeCell ref="Y257:Y261"/>
    <mergeCell ref="Y262:Y266"/>
    <mergeCell ref="Y267:Y271"/>
    <mergeCell ref="Y272:Y276"/>
  </mergeCells>
  <dataValidations count="11">
    <dataValidation type="list" allowBlank="1" showInputMessage="1" showErrorMessage="1" errorTitle="Wrong code" error="Please choose valid suburb name from drop down list_x000a_" promptTitle="Suburb Names" sqref="E7 E12 E17 E22 E27 E32 E37 E42 E47 E52 E57 E62 E67 E72 E77 E82 E87 E92 E97 E102 E107 E112 E117 E122 E127 E132 E137 E142 E147 E152 E157 E162 E167 E172 E177 E182 E187 E192 E197 E202 E207 E212 E217 E222 E227 E232 E237 E242 E247 E252 E257 E262 E267 E272 E277 E282" xr:uid="{00000000-0002-0000-1100-000000000000}">
      <formula1>AASuburbNameList</formula1>
    </dataValidation>
    <dataValidation type="list" allowBlank="1" showInputMessage="1" showErrorMessage="1" sqref="S8:S16 S18:S26 S28:S36 S38:S51 S53:S61 S63:S81 S93:S106 S83:S91 S108:S116 S118:S126 S128:S136 S138:S151 S153:S161 S163:S181 S193:S206 S183:S191 S208:S216 S218:S231 S233:S241 S243:S261 S273:S286 S263:S271" xr:uid="{00000000-0002-0000-1100-000001000000}">
      <formula1>Owner</formula1>
    </dataValidation>
    <dataValidation type="list" allowBlank="1" showInputMessage="1" showErrorMessage="1" sqref="L7 L12 L17 L22 L27 L32 L37 L42 L47 L52 L57 L62 L67 L72 L77 L82 L87 L92 L97 L102 L107 L112 L117 L122 L127 L132 L137 L142 L147 L152 L157 L162 L167 L172 L177 L182 L187 L192 L197 L202 L207 L212 L217 L222 L227 L232 L237 L242 L247 L252 L257 L262 L267 L272 L277 L282" xr:uid="{00000000-0002-0000-1100-000002000000}">
      <formula1>Pave_LaneType</formula1>
    </dataValidation>
    <dataValidation type="list" allowBlank="1" showInputMessage="1" showErrorMessage="1" sqref="U7:U286" xr:uid="{00000000-0002-0000-1100-000003000000}">
      <formula1>Pave_LayerMat</formula1>
    </dataValidation>
    <dataValidation type="list" allowBlank="1" showInputMessage="1" showErrorMessage="1" sqref="V7:V286" xr:uid="{00000000-0002-0000-1100-000004000000}">
      <formula1>Pave_LayerMix</formula1>
    </dataValidation>
    <dataValidation type="list" allowBlank="1" showInputMessage="1" showErrorMessage="1" sqref="W7:W286" xr:uid="{00000000-0002-0000-1100-000005000000}">
      <formula1>Pave_LayerBind</formula1>
    </dataValidation>
    <dataValidation type="list" allowBlank="1" showInputMessage="1" showErrorMessage="1" promptTitle="Asset Owner" prompt="Owner of the asset" sqref="J7 J12 J17 J22 J27 J32 J37 J42 J47 J52 J57 J62 J67 J72 J77 J82 J87 J92 J97 J102 J107 J112 J117 J122 J127 J132 J137 J142 J147 J152 J157 J162 J167 J172 J177 J182 J187 J192 J197 J202 J207 J212 J217 J222 J227 J232 J237 J242 J247 J252 J257 J262 J267 J272 J277 J282" xr:uid="{00000000-0002-0000-1100-000006000000}">
      <formula1>AssetOwner</formula1>
    </dataValidation>
    <dataValidation type="list" allowBlank="1" showInputMessage="1" showErrorMessage="1" promptTitle="Asset Status" prompt="Is the asset being:_x000a_- Created (new);_x000a_- Removed (physically removed); or_x000a_- Abandoned (in-situ)." sqref="C7:C286" xr:uid="{00000000-0002-0000-1100-000007000000}">
      <formula1>AssetStatus</formula1>
    </dataValidation>
    <dataValidation type="list" allowBlank="1" showInputMessage="1" showErrorMessage="1" sqref="X7:X286" xr:uid="{00000000-0002-0000-1100-000008000000}">
      <formula1>Pave_LoadBands</formula1>
    </dataValidation>
    <dataValidation type="custom" allowBlank="1" showInputMessage="1" showErrorMessage="1" sqref="Y7:Y286" xr:uid="{00000000-0002-0000-1100-000009000000}">
      <formula1>Pave_LoadBands</formula1>
    </dataValidation>
    <dataValidation type="decimal" allowBlank="1" showInputMessage="1" showErrorMessage="1" sqref="Z7:Z286" xr:uid="{00000000-0002-0000-1100-00000A000000}">
      <formula1>0.1</formula1>
      <formula2>100</formula2>
    </dataValidation>
  </dataValidations>
  <hyperlinks>
    <hyperlink ref="L3" r:id="rId1" xr:uid="{00000000-0004-0000-1100-000000000000}"/>
  </hyperlinks>
  <pageMargins left="0.70866141732283472" right="0.70866141732283472" top="0.74803149606299213" bottom="0.74803149606299213" header="0.31496062992125984" footer="0.31496062992125984"/>
  <pageSetup paperSize="8" scale="49" fitToHeight="10" orientation="landscape" r:id="rId2"/>
  <headerFooter>
    <oddHeader>&amp;L&amp;"Arial,Bold"Brisbane City Council&amp;R&amp;"Arial,Bold"Infrastructure Installation and Construction Resource Manual</oddHeader>
    <oddFooter>&amp;L&amp;"Arial,Bold"Appendix N - Asset Registers&amp;C_x000D_&amp;1#&amp;"Arial"&amp;10&amp;KFF0000 SECURITY LABEL: OFFICIAL&amp;R&amp;"Arial,Bold"&amp;A</oddFooter>
  </headerFooter>
  <customProperties>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00B050"/>
    <pageSetUpPr fitToPage="1"/>
  </sheetPr>
  <dimension ref="A1:U20"/>
  <sheetViews>
    <sheetView zoomScaleNormal="100" zoomScaleSheetLayoutView="70" workbookViewId="0">
      <pane xSplit="2" ySplit="4" topLeftCell="C5" activePane="bottomRight" state="frozen"/>
      <selection pane="topRight" activeCell="C1" sqref="C1"/>
      <selection pane="bottomLeft" activeCell="A5" sqref="A5"/>
      <selection pane="bottomRight" activeCell="E6" sqref="E6"/>
    </sheetView>
  </sheetViews>
  <sheetFormatPr defaultColWidth="9.1796875" defaultRowHeight="12.5" x14ac:dyDescent="0.25"/>
  <cols>
    <col min="1" max="2" width="12.7265625" style="1" customWidth="1"/>
    <col min="3" max="3" width="20.7265625" style="1" customWidth="1"/>
    <col min="4" max="5" width="25.7265625" style="1" customWidth="1"/>
    <col min="6" max="6" width="12.7265625" style="1" customWidth="1"/>
    <col min="7" max="7" width="18.26953125" style="1" customWidth="1"/>
    <col min="8" max="9" width="15.7265625" style="1" customWidth="1"/>
    <col min="10" max="10" width="20.7265625" style="1" customWidth="1"/>
    <col min="11" max="11" width="15.7265625" style="1" customWidth="1"/>
    <col min="12" max="13" width="12.7265625" style="1" customWidth="1"/>
    <col min="14" max="17" width="15.7265625" style="1" customWidth="1"/>
    <col min="18" max="18" width="13.1796875" style="1" hidden="1" customWidth="1"/>
    <col min="19" max="19" width="16.1796875" style="1" hidden="1" customWidth="1"/>
    <col min="20" max="20" width="16.1796875" style="1" customWidth="1"/>
    <col min="21" max="21" width="50.7265625" style="1" customWidth="1"/>
    <col min="22" max="22" width="10.26953125" style="1" customWidth="1"/>
    <col min="23" max="16384" width="9.1796875" style="1"/>
  </cols>
  <sheetData>
    <row r="1" spans="1:21" ht="25" customHeight="1" x14ac:dyDescent="0.25">
      <c r="A1" s="72" t="s">
        <v>40</v>
      </c>
      <c r="N1" s="4"/>
    </row>
    <row r="2" spans="1:21" ht="20.149999999999999" customHeight="1" thickBot="1" x14ac:dyDescent="0.3">
      <c r="N2" s="4"/>
    </row>
    <row r="3" spans="1:21" s="2" customFormat="1" ht="52.5" thickBot="1" x14ac:dyDescent="0.3">
      <c r="A3" s="324" t="s">
        <v>41</v>
      </c>
      <c r="B3" s="761" t="s">
        <v>42</v>
      </c>
      <c r="C3" s="758" t="s">
        <v>43</v>
      </c>
      <c r="D3" s="758" t="s">
        <v>44</v>
      </c>
      <c r="E3" s="758" t="s">
        <v>45</v>
      </c>
      <c r="F3" s="758" t="s">
        <v>46</v>
      </c>
      <c r="G3" s="761" t="s">
        <v>47</v>
      </c>
      <c r="H3" s="758" t="s">
        <v>48</v>
      </c>
      <c r="I3" s="758" t="s">
        <v>49</v>
      </c>
      <c r="J3" s="758" t="s">
        <v>50</v>
      </c>
      <c r="K3" s="758" t="s">
        <v>51</v>
      </c>
      <c r="L3" s="758" t="s">
        <v>52</v>
      </c>
      <c r="M3" s="758" t="s">
        <v>53</v>
      </c>
      <c r="N3" s="758" t="s">
        <v>54</v>
      </c>
      <c r="O3" s="758" t="s">
        <v>55</v>
      </c>
      <c r="P3" s="758" t="s">
        <v>56</v>
      </c>
      <c r="Q3" s="758" t="s">
        <v>57</v>
      </c>
      <c r="R3" s="758" t="s">
        <v>57</v>
      </c>
      <c r="S3" s="758" t="s">
        <v>57</v>
      </c>
      <c r="T3" s="758" t="s">
        <v>58</v>
      </c>
      <c r="U3" s="331" t="s">
        <v>59</v>
      </c>
    </row>
    <row r="4" spans="1:21" s="208" customFormat="1" ht="71" thickTop="1" thickBot="1" x14ac:dyDescent="0.3">
      <c r="A4" s="304" t="s">
        <v>60</v>
      </c>
      <c r="B4" s="362" t="s">
        <v>61</v>
      </c>
      <c r="C4" s="755" t="s">
        <v>62</v>
      </c>
      <c r="D4" s="755"/>
      <c r="E4" s="755"/>
      <c r="F4" s="755" t="s">
        <v>63</v>
      </c>
      <c r="G4" s="362" t="s">
        <v>64</v>
      </c>
      <c r="H4" s="755"/>
      <c r="I4" s="755" t="s">
        <v>65</v>
      </c>
      <c r="J4" s="755" t="s">
        <v>66</v>
      </c>
      <c r="K4" s="755"/>
      <c r="L4" s="755"/>
      <c r="M4" s="755"/>
      <c r="N4" s="755" t="s">
        <v>67</v>
      </c>
      <c r="O4" s="755"/>
      <c r="P4" s="755"/>
      <c r="Q4" s="755"/>
      <c r="R4" s="755"/>
      <c r="S4" s="755"/>
      <c r="T4" s="755" t="s">
        <v>68</v>
      </c>
      <c r="U4" s="283"/>
    </row>
    <row r="5" spans="1:21" s="5" customFormat="1" ht="20.149999999999999" customHeight="1" x14ac:dyDescent="0.25">
      <c r="A5" s="146"/>
      <c r="B5" s="295"/>
      <c r="C5" s="489"/>
      <c r="D5" s="94"/>
      <c r="E5" s="489"/>
      <c r="F5" s="179"/>
      <c r="G5" s="351"/>
      <c r="H5" s="179"/>
      <c r="I5" s="502"/>
      <c r="J5" s="490"/>
      <c r="K5" s="94"/>
      <c r="L5" s="305"/>
      <c r="M5" s="306"/>
      <c r="N5" s="490"/>
      <c r="O5" s="490"/>
      <c r="P5" s="490"/>
      <c r="Q5" s="490"/>
      <c r="R5" s="90"/>
      <c r="S5" s="307"/>
      <c r="T5" s="401"/>
      <c r="U5" s="284"/>
    </row>
    <row r="6" spans="1:21" s="5" customFormat="1" ht="20.149999999999999" customHeight="1" x14ac:dyDescent="0.25">
      <c r="A6" s="146"/>
      <c r="B6" s="295"/>
      <c r="C6" s="490"/>
      <c r="D6" s="94"/>
      <c r="E6" s="490"/>
      <c r="F6" s="179"/>
      <c r="G6" s="295"/>
      <c r="H6" s="179"/>
      <c r="I6" s="503"/>
      <c r="J6" s="490"/>
      <c r="K6" s="94"/>
      <c r="L6" s="305"/>
      <c r="M6" s="306"/>
      <c r="N6" s="490"/>
      <c r="O6" s="490"/>
      <c r="P6" s="490"/>
      <c r="Q6" s="490"/>
      <c r="R6" s="90"/>
      <c r="S6" s="307"/>
      <c r="T6" s="401"/>
      <c r="U6" s="286"/>
    </row>
    <row r="7" spans="1:21" s="5" customFormat="1" ht="20.149999999999999" customHeight="1" x14ac:dyDescent="0.25">
      <c r="A7" s="146"/>
      <c r="B7" s="295"/>
      <c r="C7" s="490"/>
      <c r="D7" s="94"/>
      <c r="E7" s="490"/>
      <c r="F7" s="179"/>
      <c r="G7" s="295"/>
      <c r="H7" s="179"/>
      <c r="I7" s="503"/>
      <c r="J7" s="490"/>
      <c r="K7" s="94"/>
      <c r="L7" s="305"/>
      <c r="M7" s="306"/>
      <c r="N7" s="490"/>
      <c r="O7" s="490"/>
      <c r="P7" s="490"/>
      <c r="Q7" s="490"/>
      <c r="R7" s="90"/>
      <c r="S7" s="307"/>
      <c r="T7" s="401"/>
      <c r="U7" s="286"/>
    </row>
    <row r="8" spans="1:21" s="5" customFormat="1" ht="20.149999999999999" customHeight="1" x14ac:dyDescent="0.25">
      <c r="A8" s="146"/>
      <c r="B8" s="295"/>
      <c r="C8" s="490"/>
      <c r="D8" s="94"/>
      <c r="E8" s="490"/>
      <c r="F8" s="179"/>
      <c r="G8" s="295"/>
      <c r="H8" s="179"/>
      <c r="I8" s="503"/>
      <c r="J8" s="490"/>
      <c r="K8" s="94"/>
      <c r="L8" s="305"/>
      <c r="M8" s="306"/>
      <c r="N8" s="490"/>
      <c r="O8" s="490"/>
      <c r="P8" s="490"/>
      <c r="Q8" s="490"/>
      <c r="R8" s="90"/>
      <c r="S8" s="307"/>
      <c r="T8" s="401"/>
      <c r="U8" s="286"/>
    </row>
    <row r="9" spans="1:21" s="5" customFormat="1" ht="20.149999999999999" customHeight="1" x14ac:dyDescent="0.25">
      <c r="A9" s="146"/>
      <c r="B9" s="295"/>
      <c r="C9" s="490"/>
      <c r="D9" s="94"/>
      <c r="E9" s="490"/>
      <c r="F9" s="179"/>
      <c r="G9" s="296"/>
      <c r="H9" s="179"/>
      <c r="I9" s="503"/>
      <c r="J9" s="490"/>
      <c r="K9" s="94"/>
      <c r="L9" s="305"/>
      <c r="M9" s="306"/>
      <c r="N9" s="490"/>
      <c r="O9" s="490"/>
      <c r="P9" s="490"/>
      <c r="Q9" s="490"/>
      <c r="R9" s="90"/>
      <c r="S9" s="307"/>
      <c r="T9" s="401"/>
      <c r="U9" s="286"/>
    </row>
    <row r="10" spans="1:21" s="5" customFormat="1" ht="20.149999999999999" customHeight="1" x14ac:dyDescent="0.25">
      <c r="A10" s="149"/>
      <c r="B10" s="296"/>
      <c r="C10" s="490"/>
      <c r="D10" s="88"/>
      <c r="E10" s="490"/>
      <c r="F10" s="180"/>
      <c r="G10" s="296"/>
      <c r="H10" s="180"/>
      <c r="I10" s="503"/>
      <c r="J10" s="491"/>
      <c r="K10" s="88"/>
      <c r="L10" s="305"/>
      <c r="M10" s="306"/>
      <c r="N10" s="491"/>
      <c r="O10" s="491"/>
      <c r="P10" s="491"/>
      <c r="Q10" s="491"/>
      <c r="R10" s="90"/>
      <c r="S10" s="307"/>
      <c r="T10" s="401"/>
      <c r="U10" s="286"/>
    </row>
    <row r="11" spans="1:21" s="5" customFormat="1" ht="20.149999999999999" customHeight="1" x14ac:dyDescent="0.25">
      <c r="A11" s="149"/>
      <c r="B11" s="296"/>
      <c r="C11" s="491"/>
      <c r="D11" s="88"/>
      <c r="E11" s="491"/>
      <c r="F11" s="180"/>
      <c r="G11" s="296"/>
      <c r="H11" s="180"/>
      <c r="I11" s="504"/>
      <c r="J11" s="491"/>
      <c r="K11" s="88"/>
      <c r="L11" s="305"/>
      <c r="M11" s="306"/>
      <c r="N11" s="491"/>
      <c r="O11" s="491"/>
      <c r="P11" s="491"/>
      <c r="Q11" s="491"/>
      <c r="R11" s="90"/>
      <c r="S11" s="307"/>
      <c r="T11" s="401"/>
      <c r="U11" s="286"/>
    </row>
    <row r="12" spans="1:21" s="5" customFormat="1" ht="20.149999999999999" customHeight="1" x14ac:dyDescent="0.25">
      <c r="A12" s="149"/>
      <c r="B12" s="296"/>
      <c r="C12" s="491"/>
      <c r="D12" s="88"/>
      <c r="E12" s="491"/>
      <c r="F12" s="180"/>
      <c r="G12" s="296"/>
      <c r="H12" s="180"/>
      <c r="I12" s="504"/>
      <c r="J12" s="491"/>
      <c r="K12" s="88"/>
      <c r="L12" s="305"/>
      <c r="M12" s="306"/>
      <c r="N12" s="491"/>
      <c r="O12" s="491"/>
      <c r="P12" s="491"/>
      <c r="Q12" s="491"/>
      <c r="R12" s="308"/>
      <c r="S12" s="307"/>
      <c r="T12" s="401"/>
      <c r="U12" s="309"/>
    </row>
    <row r="13" spans="1:21" s="5" customFormat="1" ht="20.149999999999999" customHeight="1" thickBot="1" x14ac:dyDescent="0.3">
      <c r="A13" s="152"/>
      <c r="B13" s="297"/>
      <c r="C13" s="492"/>
      <c r="D13" s="153"/>
      <c r="E13" s="492"/>
      <c r="F13" s="181"/>
      <c r="G13" s="297"/>
      <c r="H13" s="181"/>
      <c r="I13" s="505"/>
      <c r="J13" s="492"/>
      <c r="K13" s="153"/>
      <c r="L13" s="310"/>
      <c r="M13" s="311"/>
      <c r="N13" s="492"/>
      <c r="O13" s="492"/>
      <c r="P13" s="492"/>
      <c r="Q13" s="492"/>
      <c r="R13" s="312"/>
      <c r="S13" s="313"/>
      <c r="T13" s="402"/>
      <c r="U13" s="287"/>
    </row>
    <row r="14" spans="1:21" s="5" customFormat="1" ht="20.149999999999999" customHeight="1" x14ac:dyDescent="0.25">
      <c r="A14" s="42"/>
      <c r="B14" s="42"/>
      <c r="C14" s="42"/>
      <c r="D14" s="42"/>
      <c r="E14" s="42"/>
      <c r="F14" s="42"/>
      <c r="G14" s="42"/>
      <c r="H14" s="42"/>
      <c r="I14" s="42"/>
      <c r="J14" s="47"/>
      <c r="K14" s="47"/>
      <c r="L14" s="48"/>
      <c r="M14" s="49"/>
      <c r="N14" s="47"/>
      <c r="O14" s="47"/>
      <c r="P14" s="47"/>
      <c r="Q14" s="47"/>
      <c r="R14" s="12"/>
      <c r="U14" s="3"/>
    </row>
    <row r="15" spans="1:21" s="3" customFormat="1" ht="20.149999999999999" customHeight="1" x14ac:dyDescent="0.25">
      <c r="A15" s="41" t="s">
        <v>69</v>
      </c>
      <c r="B15" s="41"/>
      <c r="C15" s="41"/>
    </row>
    <row r="16" spans="1:21" s="3" customFormat="1" ht="20.149999999999999" customHeight="1" x14ac:dyDescent="0.25">
      <c r="A16" s="867" t="s">
        <v>70</v>
      </c>
      <c r="B16" s="867"/>
      <c r="C16" s="867"/>
      <c r="D16" s="867"/>
      <c r="E16" s="867"/>
      <c r="F16" s="867"/>
    </row>
    <row r="17" spans="1:6" s="3" customFormat="1" ht="55.4" customHeight="1" x14ac:dyDescent="0.25">
      <c r="A17" s="388" t="s">
        <v>71</v>
      </c>
      <c r="B17" s="868" t="s">
        <v>72</v>
      </c>
      <c r="C17" s="868"/>
      <c r="D17" s="868"/>
      <c r="E17" s="868"/>
      <c r="F17" s="868"/>
    </row>
    <row r="18" spans="1:6" ht="55.4" customHeight="1" x14ac:dyDescent="0.25">
      <c r="A18" s="3"/>
      <c r="B18" s="868" t="s">
        <v>73</v>
      </c>
      <c r="C18" s="868"/>
      <c r="D18" s="868"/>
      <c r="E18" s="868"/>
      <c r="F18" s="868"/>
    </row>
    <row r="19" spans="1:6" ht="20.149999999999999" customHeight="1" x14ac:dyDescent="0.25">
      <c r="A19" s="71"/>
      <c r="B19" s="39" t="s">
        <v>74</v>
      </c>
      <c r="C19" s="25"/>
      <c r="D19" s="3"/>
      <c r="E19" s="3"/>
      <c r="F19" s="3"/>
    </row>
    <row r="20" spans="1:6" ht="13" x14ac:dyDescent="0.25">
      <c r="A20" s="295"/>
      <c r="B20" s="366" t="s">
        <v>75</v>
      </c>
      <c r="C20"/>
      <c r="D20" s="3"/>
      <c r="E20" s="3"/>
      <c r="F20" s="3"/>
    </row>
  </sheetData>
  <sheetProtection password="E53C" sheet="1" objects="1" scenarios="1" insertRows="0"/>
  <mergeCells count="3">
    <mergeCell ref="A16:F16"/>
    <mergeCell ref="B17:F17"/>
    <mergeCell ref="B18:F18"/>
  </mergeCells>
  <phoneticPr fontId="2" type="noConversion"/>
  <dataValidations xWindow="169" yWindow="342" count="10">
    <dataValidation type="list" allowBlank="1" showInputMessage="1" showErrorMessage="1" errorTitle="Wrong Code" error="Please pick valid code from drop down list." promptTitle="Services Attached" prompt="Indicate what type of services may be attached to the structure." sqref="R5:R14" xr:uid="{00000000-0002-0000-0100-000000000000}">
      <formula1>#REF!</formula1>
    </dataValidation>
    <dataValidation type="decimal" operator="greaterThan" allowBlank="1" showInputMessage="1" showErrorMessage="1" sqref="L5:M14" xr:uid="{00000000-0002-0000-0100-000001000000}">
      <formula1>1</formula1>
    </dataValidation>
    <dataValidation type="list" allowBlank="1" showErrorMessage="1" errorTitle="Wrong Code" error="Please pick valid code from drop down list." promptTitle="Structure Type" prompt="Please indicate the type of structure which was built." sqref="J5:J9" xr:uid="{00000000-0002-0000-0100-000002000000}">
      <formula1>BW_Loc</formula1>
    </dataValidation>
    <dataValidation type="list" allowBlank="1" showInputMessage="1" showErrorMessage="1" errorTitle="Wrong code" error="Please choose valid suburb name from drop down list_x000a_" promptTitle="Suburb Names" sqref="E5:E13" xr:uid="{00000000-0002-0000-0100-000003000000}">
      <formula1>AASuburbNameList</formula1>
    </dataValidation>
    <dataValidation type="list" allowBlank="1" showInputMessage="1" showErrorMessage="1" sqref="N5:N9" xr:uid="{00000000-0002-0000-0100-000004000000}">
      <formula1>BW_Found</formula1>
    </dataValidation>
    <dataValidation type="list" allowBlank="1" showInputMessage="1" showErrorMessage="1" sqref="O5:O9" xr:uid="{00000000-0002-0000-0100-000005000000}">
      <formula1>BW_Type</formula1>
    </dataValidation>
    <dataValidation type="list" allowBlank="1" showInputMessage="1" showErrorMessage="1" sqref="P5:P9" xr:uid="{00000000-0002-0000-0100-000006000000}">
      <formula1>BW_Surface</formula1>
    </dataValidation>
    <dataValidation type="list" allowBlank="1" showInputMessage="1" showErrorMessage="1" sqref="Q5:Q9" xr:uid="{00000000-0002-0000-0100-000007000000}">
      <formula1>BW_Furn</formula1>
    </dataValidation>
    <dataValidation type="list" allowBlank="1" showInputMessage="1" showErrorMessage="1" promptTitle="Asset Status" prompt="Is the asset being:_x000a_- Created (new);_x000a_- Removed (physically removed); or_x000a_- Abandoned (in-situ)." sqref="C5:C13" xr:uid="{00000000-0002-0000-0100-000008000000}">
      <formula1>AssetStatus</formula1>
    </dataValidation>
    <dataValidation type="list" allowBlank="1" showInputMessage="1" showErrorMessage="1" promptTitle="Asset Owner" prompt="Owner of the asset" sqref="I5:I13" xr:uid="{00000000-0002-0000-0100-000009000000}">
      <formula1>AssetOwner</formula1>
    </dataValidation>
  </dataValidations>
  <pageMargins left="0.74803149606299213" right="0.74803149606299213" top="0.98425196850393704" bottom="0.98425196850393704" header="0.51181102362204722" footer="0.51181102362204722"/>
  <pageSetup paperSize="8" scale="56" fitToHeight="10" orientation="landscape" r:id="rId1"/>
  <headerFooter alignWithMargins="0">
    <oddHeader>&amp;L&amp;"Arial,Bold"Brisbane City Council&amp;R&amp;"Arial,Bold"Infrastructure Installation and Construction Resource Manual</oddHeader>
    <oddFooter>&amp;L&amp;"Arial,Bold"Appendix N - Asset Registers&amp;C_x000D_&amp;1#&amp;"Arial"&amp;10&amp;KFF0000 SECURITY LABEL: OFFICIAL&amp;R&amp;"Arial,Bold"&amp;A</oddFooter>
  </headerFooter>
  <customProperties>
    <customPr name="EpmWorksheetKeyString_GUID" r:id="rId2"/>
  </customProperties>
  <extLst>
    <ext xmlns:x14="http://schemas.microsoft.com/office/spreadsheetml/2009/9/main" uri="{CCE6A557-97BC-4b89-ADB6-D9C93CAAB3DF}">
      <x14:dataValidations xmlns:xm="http://schemas.microsoft.com/office/excel/2006/main" xWindow="169" yWindow="342" count="5">
        <x14:dataValidation type="list" allowBlank="1" showErrorMessage="1" errorTitle="Wrong Code" error="Please pick valid code from drop down list." promptTitle="Structure Type" prompt="Please indicate the type of structure which was built." xr:uid="{00000000-0002-0000-0100-00000A000000}">
          <x14:formula1>
            <xm:f>'Data Sheet 1'!$B$2:$B$4</xm:f>
          </x14:formula1>
          <xm:sqref>J10:J13</xm:sqref>
        </x14:dataValidation>
        <x14:dataValidation type="list" allowBlank="1" showInputMessage="1" showErrorMessage="1" xr:uid="{00000000-0002-0000-0100-00000B000000}">
          <x14:formula1>
            <xm:f>'Data Sheet 1'!$C$2:$C$6</xm:f>
          </x14:formula1>
          <xm:sqref>N10:N13</xm:sqref>
        </x14:dataValidation>
        <x14:dataValidation type="list" allowBlank="1" showInputMessage="1" showErrorMessage="1" xr:uid="{00000000-0002-0000-0100-00000C000000}">
          <x14:formula1>
            <xm:f>'Data Sheet 1'!$D$2:$D$6</xm:f>
          </x14:formula1>
          <xm:sqref>O10:O13</xm:sqref>
        </x14:dataValidation>
        <x14:dataValidation type="list" allowBlank="1" showInputMessage="1" showErrorMessage="1" xr:uid="{00000000-0002-0000-0100-00000D000000}">
          <x14:formula1>
            <xm:f>'Data Sheet 1'!$E$2:$E$8</xm:f>
          </x14:formula1>
          <xm:sqref>P10:P13</xm:sqref>
        </x14:dataValidation>
        <x14:dataValidation type="list" allowBlank="1" showInputMessage="1" showErrorMessage="1" xr:uid="{00000000-0002-0000-0100-00000E000000}">
          <x14:formula1>
            <xm:f>'Data Sheet 1'!$F$2:$F$8</xm:f>
          </x14:formula1>
          <xm:sqref>Q10:Q13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499984740745262"/>
    <pageSetUpPr fitToPage="1"/>
  </sheetPr>
  <dimension ref="A1:U20"/>
  <sheetViews>
    <sheetView workbookViewId="0">
      <pane xSplit="2" ySplit="4" topLeftCell="C5" activePane="bottomRight" state="frozen"/>
      <selection pane="topRight" activeCell="C1" sqref="C1"/>
      <selection pane="bottomLeft" activeCell="A5" sqref="A5"/>
      <selection pane="bottomRight" activeCell="C5" sqref="C5"/>
    </sheetView>
  </sheetViews>
  <sheetFormatPr defaultRowHeight="12.5" x14ac:dyDescent="0.25"/>
  <cols>
    <col min="1" max="2" width="12.7265625" customWidth="1"/>
    <col min="3" max="3" width="20.7265625" customWidth="1"/>
    <col min="4" max="5" width="25.7265625" customWidth="1"/>
    <col min="6" max="6" width="12.7265625" customWidth="1"/>
    <col min="7" max="7" width="18.26953125" style="79" customWidth="1"/>
    <col min="8" max="11" width="15.7265625" customWidth="1"/>
    <col min="12" max="18" width="20.7265625" customWidth="1"/>
    <col min="20" max="20" width="15.7265625" customWidth="1"/>
    <col min="21" max="21" width="50.7265625" customWidth="1"/>
  </cols>
  <sheetData>
    <row r="1" spans="1:21" ht="17.5" x14ac:dyDescent="0.35">
      <c r="A1" s="20" t="s">
        <v>784</v>
      </c>
      <c r="B1" s="20"/>
      <c r="C1" s="20"/>
      <c r="D1" s="1"/>
      <c r="E1" s="1"/>
      <c r="F1" s="1"/>
      <c r="G1" s="5"/>
      <c r="H1" s="1"/>
      <c r="I1" s="1"/>
      <c r="J1" s="1"/>
      <c r="K1" s="1"/>
      <c r="L1" s="1"/>
      <c r="M1" s="1"/>
      <c r="N1" s="1"/>
    </row>
    <row r="2" spans="1:21" ht="18.5" thickBot="1" x14ac:dyDescent="0.45">
      <c r="A2" s="45"/>
      <c r="B2" s="45"/>
      <c r="C2" s="45"/>
      <c r="D2" s="1"/>
      <c r="E2" s="1"/>
      <c r="F2" s="1"/>
      <c r="G2" s="5"/>
      <c r="H2" s="1"/>
      <c r="I2" s="1"/>
      <c r="J2" s="1"/>
      <c r="K2" s="1"/>
      <c r="L2" s="1"/>
      <c r="M2" s="1"/>
      <c r="N2" s="1"/>
    </row>
    <row r="3" spans="1:21" ht="42" customHeight="1" thickBot="1" x14ac:dyDescent="0.3">
      <c r="A3" s="324" t="s">
        <v>41</v>
      </c>
      <c r="B3" s="761" t="s">
        <v>42</v>
      </c>
      <c r="C3" s="758" t="s">
        <v>43</v>
      </c>
      <c r="D3" s="758" t="s">
        <v>44</v>
      </c>
      <c r="E3" s="758" t="s">
        <v>45</v>
      </c>
      <c r="F3" s="758" t="s">
        <v>46</v>
      </c>
      <c r="G3" s="761" t="s">
        <v>47</v>
      </c>
      <c r="H3" s="758" t="s">
        <v>375</v>
      </c>
      <c r="I3" s="758" t="s">
        <v>49</v>
      </c>
      <c r="J3" s="758" t="s">
        <v>495</v>
      </c>
      <c r="K3" s="758" t="s">
        <v>785</v>
      </c>
      <c r="L3" s="364" t="s">
        <v>786</v>
      </c>
      <c r="M3" s="758" t="s">
        <v>787</v>
      </c>
      <c r="N3" s="758" t="s">
        <v>788</v>
      </c>
      <c r="O3" s="758" t="s">
        <v>789</v>
      </c>
      <c r="P3" s="758" t="s">
        <v>790</v>
      </c>
      <c r="Q3" s="758" t="s">
        <v>791</v>
      </c>
      <c r="R3" s="758" t="s">
        <v>792</v>
      </c>
      <c r="S3" s="758" t="s">
        <v>793</v>
      </c>
      <c r="T3" s="762" t="s">
        <v>58</v>
      </c>
      <c r="U3" s="331" t="s">
        <v>59</v>
      </c>
    </row>
    <row r="4" spans="1:21" s="98" customFormat="1" ht="61" thickTop="1" thickBot="1" x14ac:dyDescent="0.25">
      <c r="A4" s="755" t="s">
        <v>60</v>
      </c>
      <c r="B4" s="362" t="s">
        <v>404</v>
      </c>
      <c r="C4" s="755" t="s">
        <v>62</v>
      </c>
      <c r="D4" s="755"/>
      <c r="E4" s="755"/>
      <c r="F4" s="363" t="s">
        <v>63</v>
      </c>
      <c r="G4" s="362" t="s">
        <v>64</v>
      </c>
      <c r="H4" s="755"/>
      <c r="I4" s="755"/>
      <c r="J4" s="755" t="s">
        <v>794</v>
      </c>
      <c r="K4" s="755" t="s">
        <v>795</v>
      </c>
      <c r="L4" s="755"/>
      <c r="M4" s="755"/>
      <c r="N4" s="755"/>
      <c r="O4" s="755"/>
      <c r="P4" s="755"/>
      <c r="Q4" s="755"/>
      <c r="R4" s="755"/>
      <c r="S4" s="755" t="s">
        <v>796</v>
      </c>
      <c r="T4" s="755" t="s">
        <v>68</v>
      </c>
      <c r="U4" s="283"/>
    </row>
    <row r="5" spans="1:21" ht="20.149999999999999" customHeight="1" x14ac:dyDescent="0.25">
      <c r="A5" s="143"/>
      <c r="B5" s="351"/>
      <c r="C5" s="489"/>
      <c r="D5" s="87"/>
      <c r="E5" s="489"/>
      <c r="F5" s="325"/>
      <c r="G5" s="351"/>
      <c r="H5" s="179"/>
      <c r="I5" s="502"/>
      <c r="J5" s="87"/>
      <c r="K5" s="489"/>
      <c r="L5" s="489"/>
      <c r="M5" s="489"/>
      <c r="N5" s="489"/>
      <c r="O5" s="489"/>
      <c r="P5" s="489"/>
      <c r="Q5" s="489"/>
      <c r="R5" s="489"/>
      <c r="S5" s="489"/>
      <c r="T5" s="401"/>
      <c r="U5" s="284"/>
    </row>
    <row r="6" spans="1:21" ht="20.149999999999999" customHeight="1" x14ac:dyDescent="0.25">
      <c r="A6" s="146"/>
      <c r="B6" s="295"/>
      <c r="C6" s="490"/>
      <c r="D6" s="94"/>
      <c r="E6" s="490"/>
      <c r="F6" s="326"/>
      <c r="G6" s="295"/>
      <c r="H6" s="179"/>
      <c r="I6" s="503"/>
      <c r="J6" s="94"/>
      <c r="K6" s="490"/>
      <c r="L6" s="490"/>
      <c r="M6" s="490"/>
      <c r="N6" s="490"/>
      <c r="O6" s="490"/>
      <c r="P6" s="490"/>
      <c r="Q6" s="490"/>
      <c r="R6" s="490"/>
      <c r="S6" s="490"/>
      <c r="T6" s="401"/>
      <c r="U6" s="286"/>
    </row>
    <row r="7" spans="1:21" ht="20.149999999999999" customHeight="1" x14ac:dyDescent="0.25">
      <c r="A7" s="146"/>
      <c r="B7" s="295"/>
      <c r="C7" s="490"/>
      <c r="D7" s="94"/>
      <c r="E7" s="490"/>
      <c r="F7" s="326"/>
      <c r="G7" s="295"/>
      <c r="H7" s="179"/>
      <c r="I7" s="503"/>
      <c r="J7" s="94"/>
      <c r="K7" s="490"/>
      <c r="L7" s="490"/>
      <c r="M7" s="490"/>
      <c r="N7" s="490"/>
      <c r="O7" s="490"/>
      <c r="P7" s="490"/>
      <c r="Q7" s="490"/>
      <c r="R7" s="490"/>
      <c r="S7" s="490"/>
      <c r="T7" s="401"/>
      <c r="U7" s="286"/>
    </row>
    <row r="8" spans="1:21" ht="20.149999999999999" customHeight="1" x14ac:dyDescent="0.25">
      <c r="A8" s="149"/>
      <c r="B8" s="295"/>
      <c r="C8" s="490"/>
      <c r="D8" s="88"/>
      <c r="E8" s="491"/>
      <c r="F8" s="326"/>
      <c r="G8" s="295"/>
      <c r="H8" s="180"/>
      <c r="I8" s="503"/>
      <c r="J8" s="88"/>
      <c r="K8" s="491"/>
      <c r="L8" s="491"/>
      <c r="M8" s="491"/>
      <c r="N8" s="491"/>
      <c r="O8" s="491"/>
      <c r="P8" s="491"/>
      <c r="Q8" s="491"/>
      <c r="R8" s="491"/>
      <c r="S8" s="491"/>
      <c r="T8" s="401"/>
      <c r="U8" s="286"/>
    </row>
    <row r="9" spans="1:21" ht="20.149999999999999" customHeight="1" x14ac:dyDescent="0.25">
      <c r="A9" s="149"/>
      <c r="B9" s="296"/>
      <c r="C9" s="491"/>
      <c r="D9" s="88"/>
      <c r="E9" s="491"/>
      <c r="F9" s="326"/>
      <c r="G9" s="296"/>
      <c r="H9" s="180"/>
      <c r="I9" s="504"/>
      <c r="J9" s="88"/>
      <c r="K9" s="491"/>
      <c r="L9" s="491"/>
      <c r="M9" s="491"/>
      <c r="N9" s="491"/>
      <c r="O9" s="491"/>
      <c r="P9" s="491"/>
      <c r="Q9" s="491"/>
      <c r="R9" s="491"/>
      <c r="S9" s="491"/>
      <c r="T9" s="401"/>
      <c r="U9" s="286"/>
    </row>
    <row r="10" spans="1:21" ht="20.149999999999999" customHeight="1" x14ac:dyDescent="0.25">
      <c r="A10" s="149"/>
      <c r="B10" s="296"/>
      <c r="C10" s="491"/>
      <c r="D10" s="88"/>
      <c r="E10" s="491"/>
      <c r="F10" s="326"/>
      <c r="G10" s="296"/>
      <c r="H10" s="180"/>
      <c r="I10" s="504"/>
      <c r="J10" s="88"/>
      <c r="K10" s="491"/>
      <c r="L10" s="491"/>
      <c r="M10" s="491"/>
      <c r="N10" s="491"/>
      <c r="O10" s="491"/>
      <c r="P10" s="491"/>
      <c r="Q10" s="491"/>
      <c r="R10" s="491"/>
      <c r="S10" s="491"/>
      <c r="T10" s="401"/>
      <c r="U10" s="286"/>
    </row>
    <row r="11" spans="1:21" ht="20.149999999999999" customHeight="1" thickBot="1" x14ac:dyDescent="0.3">
      <c r="A11" s="152"/>
      <c r="B11" s="297"/>
      <c r="C11" s="492"/>
      <c r="D11" s="153"/>
      <c r="E11" s="492"/>
      <c r="F11" s="327"/>
      <c r="G11" s="297"/>
      <c r="H11" s="181"/>
      <c r="I11" s="505"/>
      <c r="J11" s="153"/>
      <c r="K11" s="492"/>
      <c r="L11" s="492"/>
      <c r="M11" s="492"/>
      <c r="N11" s="492"/>
      <c r="O11" s="492"/>
      <c r="P11" s="492"/>
      <c r="Q11" s="492"/>
      <c r="R11" s="492"/>
      <c r="S11" s="492"/>
      <c r="T11" s="402"/>
      <c r="U11" s="287"/>
    </row>
    <row r="12" spans="1:21" ht="20.149999999999999" customHeight="1" x14ac:dyDescent="0.25"/>
    <row r="13" spans="1:21" ht="20.149999999999999" customHeight="1" x14ac:dyDescent="0.25">
      <c r="A13" s="41" t="s">
        <v>69</v>
      </c>
      <c r="B13" s="41"/>
      <c r="C13" s="41"/>
      <c r="D13" s="3"/>
      <c r="E13" s="3"/>
      <c r="F13" s="3"/>
    </row>
    <row r="14" spans="1:21" ht="20.149999999999999" customHeight="1" x14ac:dyDescent="0.25">
      <c r="A14" s="867" t="s">
        <v>70</v>
      </c>
      <c r="B14" s="867"/>
      <c r="C14" s="867"/>
      <c r="D14" s="867"/>
      <c r="E14" s="867"/>
      <c r="F14" s="867"/>
    </row>
    <row r="15" spans="1:21" ht="55.4" customHeight="1" x14ac:dyDescent="0.25">
      <c r="A15" s="388" t="s">
        <v>71</v>
      </c>
      <c r="B15" s="868" t="s">
        <v>72</v>
      </c>
      <c r="C15" s="868"/>
      <c r="D15" s="868"/>
      <c r="E15" s="868"/>
      <c r="F15" s="868"/>
    </row>
    <row r="16" spans="1:21" ht="55.4" customHeight="1" x14ac:dyDescent="0.25">
      <c r="A16" s="3"/>
      <c r="B16" s="868" t="s">
        <v>73</v>
      </c>
      <c r="C16" s="868"/>
      <c r="D16" s="868"/>
      <c r="E16" s="868"/>
      <c r="F16" s="868"/>
    </row>
    <row r="17" spans="1:6" ht="20.149999999999999" customHeight="1" x14ac:dyDescent="0.25">
      <c r="A17" s="71"/>
      <c r="B17" s="39" t="s">
        <v>74</v>
      </c>
      <c r="C17" s="25"/>
      <c r="D17" s="3"/>
      <c r="E17" s="3"/>
      <c r="F17" s="3"/>
    </row>
    <row r="18" spans="1:6" ht="20.149999999999999" customHeight="1" x14ac:dyDescent="0.25">
      <c r="A18" s="295"/>
      <c r="B18" s="366" t="s">
        <v>75</v>
      </c>
      <c r="D18" s="3"/>
      <c r="E18" s="3"/>
      <c r="F18" s="3"/>
    </row>
    <row r="19" spans="1:6" ht="20.149999999999999" customHeight="1" x14ac:dyDescent="0.25"/>
    <row r="20" spans="1:6" ht="20.149999999999999" customHeight="1" x14ac:dyDescent="0.25"/>
  </sheetData>
  <sheetProtection password="E53C" sheet="1" objects="1" scenarios="1" insertRows="0"/>
  <dataConsolidate/>
  <mergeCells count="3">
    <mergeCell ref="A14:F14"/>
    <mergeCell ref="B15:F15"/>
    <mergeCell ref="B16:F16"/>
  </mergeCells>
  <dataValidations count="12">
    <dataValidation type="list" allowBlank="1" showInputMessage="1" showErrorMessage="1" errorTitle="Wrong code" error="Please choose valid suburb name from drop down list_x000a_" promptTitle="Suburb Names" sqref="E5:E11" xr:uid="{00000000-0002-0000-1200-000000000000}">
      <formula1>AASuburbNameList</formula1>
    </dataValidation>
    <dataValidation type="list" allowBlank="1" showInputMessage="1" showErrorMessage="1" sqref="K5:K11" xr:uid="{00000000-0002-0000-1200-000001000000}">
      <formula1>SW_Inlet_Loc</formula1>
    </dataValidation>
    <dataValidation type="list" allowBlank="1" showInputMessage="1" showErrorMessage="1" sqref="L5:L11" xr:uid="{00000000-0002-0000-1200-000002000000}">
      <formula1>SW_Inlet_Func</formula1>
    </dataValidation>
    <dataValidation type="list" allowBlank="1" showInputMessage="1" showErrorMessage="1" sqref="N5:N11" xr:uid="{00000000-0002-0000-1200-000003000000}">
      <formula1>SW_Inlet_Apron</formula1>
    </dataValidation>
    <dataValidation type="list" allowBlank="1" showInputMessage="1" showErrorMessage="1" sqref="O5:O11" xr:uid="{00000000-0002-0000-1200-000004000000}">
      <formula1>SW_Inlet_PitType</formula1>
    </dataValidation>
    <dataValidation type="list" allowBlank="1" showInputMessage="1" showErrorMessage="1" sqref="P5:P11" xr:uid="{00000000-0002-0000-1200-000005000000}">
      <formula1>SW_Inlet_GPTType</formula1>
    </dataValidation>
    <dataValidation type="list" allowBlank="1" showInputMessage="1" showErrorMessage="1" sqref="R5:R11" xr:uid="{00000000-0002-0000-1200-000006000000}">
      <formula1>SW_Inlet_GrateType</formula1>
    </dataValidation>
    <dataValidation type="list" allowBlank="1" showInputMessage="1" showErrorMessage="1" sqref="S5:S11" xr:uid="{00000000-0002-0000-1200-000007000000}">
      <formula1>SW_Inlet_StepIrons</formula1>
    </dataValidation>
    <dataValidation type="list" allowBlank="1" showInputMessage="1" showErrorMessage="1" sqref="M5:M11" xr:uid="{00000000-0002-0000-1200-000008000000}">
      <formula1>SW_Inlet_Geo</formula1>
    </dataValidation>
    <dataValidation type="list" allowBlank="1" showInputMessage="1" showErrorMessage="1" promptTitle="Asset Status" prompt="Is the asset being:_x000a_- Created (new);_x000a_- Removed (physically removed); or_x000a_- Abandoned (in-situ)." sqref="C5:C11" xr:uid="{00000000-0002-0000-1200-000009000000}">
      <formula1>AssetStatus</formula1>
    </dataValidation>
    <dataValidation type="list" allowBlank="1" showInputMessage="1" showErrorMessage="1" promptTitle="Asset Owner" prompt="Owner of the asset" sqref="I5:I11" xr:uid="{00000000-0002-0000-1200-00000A000000}">
      <formula1>AssetOwner</formula1>
    </dataValidation>
    <dataValidation type="list" allowBlank="1" showInputMessage="1" showErrorMessage="1" sqref="Q5:Q11" xr:uid="{00000000-0002-0000-1200-00000B000000}">
      <formula1>SW_Inlet_LintelType</formula1>
    </dataValidation>
  </dataValidations>
  <pageMargins left="0.70866141732283472" right="0.70866141732283472" top="0.74803149606299213" bottom="0.74803149606299213" header="0.31496062992125984" footer="0.31496062992125984"/>
  <pageSetup paperSize="8" fitToWidth="2" fitToHeight="7" orientation="landscape" r:id="rId1"/>
  <headerFooter>
    <oddHeader>&amp;L&amp;"Arial,Bold"Brisbane City Council&amp;R&amp;"Arial,Bold"Infrastructure Installation and Construction Resource Manual</oddHeader>
    <oddFooter>&amp;L&amp;"Arial,Bold"Appendix N - Asset Registers&amp;C_x000D_&amp;1#&amp;"Arial"&amp;10&amp;KFF0000 SECURITY LABEL: OFFICIAL&amp;R&amp;"Arial,Bold"&amp;A</oddFooter>
  </headerFooter>
  <customProperties>
    <customPr name="EpmWorksheetKeyString_GU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tint="-0.249977111117893"/>
    <pageSetUpPr fitToPage="1"/>
  </sheetPr>
  <dimension ref="A1:S20"/>
  <sheetViews>
    <sheetView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RowHeight="12.5" x14ac:dyDescent="0.25"/>
  <cols>
    <col min="1" max="2" width="12.7265625" customWidth="1"/>
    <col min="3" max="3" width="20.7265625" customWidth="1"/>
    <col min="4" max="5" width="25.7265625" customWidth="1"/>
    <col min="6" max="6" width="12.7265625" customWidth="1"/>
    <col min="7" max="7" width="18.26953125" customWidth="1"/>
    <col min="8" max="15" width="15.7265625" customWidth="1"/>
    <col min="16" max="17" width="12.7265625" customWidth="1"/>
    <col min="18" max="18" width="15.7265625" customWidth="1"/>
    <col min="19" max="19" width="50.7265625" customWidth="1"/>
  </cols>
  <sheetData>
    <row r="1" spans="1:19" ht="17.5" x14ac:dyDescent="0.35">
      <c r="A1" s="20" t="s">
        <v>797</v>
      </c>
      <c r="B1" s="20"/>
      <c r="C1" s="20"/>
      <c r="D1" s="1"/>
      <c r="E1" s="1"/>
      <c r="F1" s="1"/>
      <c r="G1" s="1"/>
      <c r="H1" s="1"/>
      <c r="I1" s="1"/>
      <c r="J1" s="1"/>
      <c r="K1" s="1"/>
      <c r="L1" s="1"/>
      <c r="M1" s="1"/>
      <c r="O1" s="1"/>
      <c r="P1" s="1"/>
    </row>
    <row r="2" spans="1:19" ht="18.5" thickBot="1" x14ac:dyDescent="0.45">
      <c r="A2" s="45"/>
      <c r="B2" s="45"/>
      <c r="C2" s="45"/>
      <c r="D2" s="1"/>
      <c r="E2" s="1"/>
      <c r="F2" s="1"/>
      <c r="G2" s="1"/>
      <c r="H2" s="1"/>
      <c r="I2" s="1"/>
      <c r="J2" s="1"/>
      <c r="K2" s="1"/>
      <c r="L2" s="1"/>
      <c r="M2" s="1"/>
      <c r="O2" s="1"/>
      <c r="P2" s="1"/>
    </row>
    <row r="3" spans="1:19" ht="42" customHeight="1" thickBot="1" x14ac:dyDescent="0.3">
      <c r="A3" s="324" t="s">
        <v>41</v>
      </c>
      <c r="B3" s="761" t="s">
        <v>42</v>
      </c>
      <c r="C3" s="758" t="s">
        <v>43</v>
      </c>
      <c r="D3" s="758" t="s">
        <v>44</v>
      </c>
      <c r="E3" s="758" t="s">
        <v>45</v>
      </c>
      <c r="F3" s="758" t="s">
        <v>46</v>
      </c>
      <c r="G3" s="761" t="s">
        <v>47</v>
      </c>
      <c r="H3" s="758" t="s">
        <v>375</v>
      </c>
      <c r="I3" s="758" t="s">
        <v>49</v>
      </c>
      <c r="J3" s="758" t="s">
        <v>495</v>
      </c>
      <c r="K3" s="364" t="s">
        <v>798</v>
      </c>
      <c r="L3" s="365" t="s">
        <v>799</v>
      </c>
      <c r="M3" s="365" t="s">
        <v>800</v>
      </c>
      <c r="N3" s="365" t="s">
        <v>801</v>
      </c>
      <c r="O3" s="758" t="s">
        <v>409</v>
      </c>
      <c r="P3" s="758" t="s">
        <v>793</v>
      </c>
      <c r="Q3" s="758" t="s">
        <v>802</v>
      </c>
      <c r="R3" s="762" t="s">
        <v>58</v>
      </c>
      <c r="S3" s="331" t="s">
        <v>59</v>
      </c>
    </row>
    <row r="4" spans="1:19" s="98" customFormat="1" ht="61" thickTop="1" thickBot="1" x14ac:dyDescent="0.25">
      <c r="A4" s="755" t="s">
        <v>60</v>
      </c>
      <c r="B4" s="362" t="s">
        <v>404</v>
      </c>
      <c r="C4" s="755" t="s">
        <v>62</v>
      </c>
      <c r="D4" s="755"/>
      <c r="E4" s="755"/>
      <c r="F4" s="363" t="s">
        <v>63</v>
      </c>
      <c r="G4" s="362" t="s">
        <v>64</v>
      </c>
      <c r="H4" s="755"/>
      <c r="I4" s="755"/>
      <c r="J4" s="755" t="s">
        <v>794</v>
      </c>
      <c r="K4" s="755"/>
      <c r="L4" s="755" t="s">
        <v>803</v>
      </c>
      <c r="M4" s="755" t="s">
        <v>804</v>
      </c>
      <c r="N4" s="755" t="s">
        <v>805</v>
      </c>
      <c r="O4" s="755"/>
      <c r="P4" s="755" t="s">
        <v>806</v>
      </c>
      <c r="Q4" s="755" t="s">
        <v>807</v>
      </c>
      <c r="R4" s="755" t="s">
        <v>68</v>
      </c>
      <c r="S4" s="283"/>
    </row>
    <row r="5" spans="1:19" ht="20.149999999999999" customHeight="1" x14ac:dyDescent="0.25">
      <c r="A5" s="143"/>
      <c r="B5" s="351"/>
      <c r="C5" s="489"/>
      <c r="D5" s="87"/>
      <c r="E5" s="489"/>
      <c r="F5" s="325"/>
      <c r="G5" s="351"/>
      <c r="H5" s="179"/>
      <c r="I5" s="502"/>
      <c r="J5" s="87"/>
      <c r="K5" s="489"/>
      <c r="L5" s="87"/>
      <c r="M5" s="87"/>
      <c r="N5" s="87"/>
      <c r="O5" s="489"/>
      <c r="P5" s="489"/>
      <c r="Q5" s="489"/>
      <c r="R5" s="401"/>
      <c r="S5" s="284"/>
    </row>
    <row r="6" spans="1:19" ht="20.149999999999999" customHeight="1" x14ac:dyDescent="0.25">
      <c r="A6" s="146"/>
      <c r="B6" s="295"/>
      <c r="C6" s="490"/>
      <c r="D6" s="94"/>
      <c r="E6" s="490"/>
      <c r="F6" s="326"/>
      <c r="G6" s="295"/>
      <c r="H6" s="179"/>
      <c r="I6" s="503"/>
      <c r="J6" s="94"/>
      <c r="K6" s="491"/>
      <c r="L6" s="94"/>
      <c r="M6" s="94"/>
      <c r="N6" s="94"/>
      <c r="O6" s="491"/>
      <c r="P6" s="491"/>
      <c r="Q6" s="491"/>
      <c r="R6" s="401"/>
      <c r="S6" s="286"/>
    </row>
    <row r="7" spans="1:19" ht="20.149999999999999" customHeight="1" x14ac:dyDescent="0.25">
      <c r="A7" s="146"/>
      <c r="B7" s="295"/>
      <c r="C7" s="490"/>
      <c r="D7" s="94"/>
      <c r="E7" s="490"/>
      <c r="F7" s="326"/>
      <c r="G7" s="295"/>
      <c r="H7" s="179"/>
      <c r="I7" s="503"/>
      <c r="J7" s="94"/>
      <c r="K7" s="491"/>
      <c r="L7" s="94"/>
      <c r="M7" s="94"/>
      <c r="N7" s="94"/>
      <c r="O7" s="491"/>
      <c r="P7" s="491"/>
      <c r="Q7" s="491"/>
      <c r="R7" s="401"/>
      <c r="S7" s="286"/>
    </row>
    <row r="8" spans="1:19" ht="20.149999999999999" customHeight="1" x14ac:dyDescent="0.25">
      <c r="A8" s="149"/>
      <c r="B8" s="295"/>
      <c r="C8" s="490"/>
      <c r="D8" s="88"/>
      <c r="E8" s="491"/>
      <c r="F8" s="326"/>
      <c r="G8" s="295"/>
      <c r="H8" s="180"/>
      <c r="I8" s="503"/>
      <c r="J8" s="88"/>
      <c r="K8" s="491"/>
      <c r="L8" s="88"/>
      <c r="M8" s="88"/>
      <c r="N8" s="88"/>
      <c r="O8" s="491"/>
      <c r="P8" s="491"/>
      <c r="Q8" s="491"/>
      <c r="R8" s="401"/>
      <c r="S8" s="286"/>
    </row>
    <row r="9" spans="1:19" ht="20.149999999999999" customHeight="1" x14ac:dyDescent="0.25">
      <c r="A9" s="149"/>
      <c r="B9" s="296"/>
      <c r="C9" s="491"/>
      <c r="D9" s="88"/>
      <c r="E9" s="491"/>
      <c r="F9" s="326"/>
      <c r="G9" s="296"/>
      <c r="H9" s="180"/>
      <c r="I9" s="504"/>
      <c r="J9" s="88"/>
      <c r="K9" s="491"/>
      <c r="L9" s="88"/>
      <c r="M9" s="88"/>
      <c r="N9" s="88"/>
      <c r="O9" s="491"/>
      <c r="P9" s="491"/>
      <c r="Q9" s="491"/>
      <c r="R9" s="401"/>
      <c r="S9" s="286"/>
    </row>
    <row r="10" spans="1:19" ht="20.149999999999999" customHeight="1" x14ac:dyDescent="0.25">
      <c r="A10" s="149"/>
      <c r="B10" s="296"/>
      <c r="C10" s="491"/>
      <c r="D10" s="88"/>
      <c r="E10" s="491"/>
      <c r="F10" s="326"/>
      <c r="G10" s="296"/>
      <c r="H10" s="180"/>
      <c r="I10" s="504"/>
      <c r="J10" s="88"/>
      <c r="K10" s="491"/>
      <c r="L10" s="88"/>
      <c r="M10" s="88"/>
      <c r="N10" s="88"/>
      <c r="O10" s="491"/>
      <c r="P10" s="491"/>
      <c r="Q10" s="491"/>
      <c r="R10" s="401"/>
      <c r="S10" s="286"/>
    </row>
    <row r="11" spans="1:19" ht="20.149999999999999" customHeight="1" thickBot="1" x14ac:dyDescent="0.3">
      <c r="A11" s="152"/>
      <c r="B11" s="297"/>
      <c r="C11" s="492"/>
      <c r="D11" s="153"/>
      <c r="E11" s="492"/>
      <c r="F11" s="327"/>
      <c r="G11" s="297"/>
      <c r="H11" s="181"/>
      <c r="I11" s="505"/>
      <c r="J11" s="153"/>
      <c r="K11" s="492"/>
      <c r="L11" s="153"/>
      <c r="M11" s="153"/>
      <c r="N11" s="153"/>
      <c r="O11" s="492"/>
      <c r="P11" s="492"/>
      <c r="Q11" s="492"/>
      <c r="R11" s="402"/>
      <c r="S11" s="287"/>
    </row>
    <row r="12" spans="1:19" ht="20.149999999999999" customHeight="1" x14ac:dyDescent="0.25"/>
    <row r="13" spans="1:19" ht="20.149999999999999" customHeight="1" x14ac:dyDescent="0.25">
      <c r="A13" s="41" t="s">
        <v>69</v>
      </c>
      <c r="B13" s="41"/>
      <c r="C13" s="41"/>
      <c r="D13" s="3"/>
      <c r="E13" s="3"/>
      <c r="F13" s="3"/>
    </row>
    <row r="14" spans="1:19" ht="20.149999999999999" customHeight="1" x14ac:dyDescent="0.25">
      <c r="A14" s="867" t="s">
        <v>70</v>
      </c>
      <c r="B14" s="867"/>
      <c r="C14" s="867"/>
      <c r="D14" s="867"/>
      <c r="E14" s="867"/>
      <c r="F14" s="867"/>
    </row>
    <row r="15" spans="1:19" ht="55.4" customHeight="1" x14ac:dyDescent="0.25">
      <c r="A15" s="388" t="s">
        <v>71</v>
      </c>
      <c r="B15" s="868" t="s">
        <v>72</v>
      </c>
      <c r="C15" s="868"/>
      <c r="D15" s="868"/>
      <c r="E15" s="868"/>
      <c r="F15" s="868"/>
    </row>
    <row r="16" spans="1:19" ht="55.4" customHeight="1" x14ac:dyDescent="0.25">
      <c r="A16" s="3"/>
      <c r="B16" s="868" t="s">
        <v>73</v>
      </c>
      <c r="C16" s="868"/>
      <c r="D16" s="868"/>
      <c r="E16" s="868"/>
      <c r="F16" s="868"/>
    </row>
    <row r="17" spans="1:6" ht="20.149999999999999" customHeight="1" x14ac:dyDescent="0.25">
      <c r="A17" s="71"/>
      <c r="B17" s="39" t="s">
        <v>74</v>
      </c>
      <c r="C17" s="25"/>
      <c r="D17" s="3"/>
      <c r="E17" s="3"/>
      <c r="F17" s="3"/>
    </row>
    <row r="18" spans="1:6" ht="20.149999999999999" customHeight="1" x14ac:dyDescent="0.25">
      <c r="A18" s="295"/>
      <c r="B18" s="366" t="s">
        <v>75</v>
      </c>
      <c r="D18" s="3"/>
      <c r="E18" s="3"/>
      <c r="F18" s="3"/>
    </row>
    <row r="19" spans="1:6" ht="20.149999999999999" customHeight="1" x14ac:dyDescent="0.25"/>
    <row r="20" spans="1:6" ht="20.149999999999999" customHeight="1" x14ac:dyDescent="0.25"/>
  </sheetData>
  <sheetProtection insertRows="0"/>
  <dataConsolidate/>
  <mergeCells count="3">
    <mergeCell ref="A14:F14"/>
    <mergeCell ref="B15:F15"/>
    <mergeCell ref="B16:F16"/>
  </mergeCells>
  <dataValidations count="6">
    <dataValidation type="list" allowBlank="1" showInputMessage="1" showErrorMessage="1" errorTitle="Wrong code" error="Please choose valid suburb name from drop down list_x000a_" promptTitle="Suburb Names" sqref="E5:E11" xr:uid="{00000000-0002-0000-1300-000000000000}">
      <formula1>AASuburbNameList</formula1>
    </dataValidation>
    <dataValidation type="list" allowBlank="1" showInputMessage="1" showErrorMessage="1" promptTitle="Asset Status" prompt="Is the asset being:_x000a_- Created (new);_x000a_- Removed (physically removed); or_x000a_- Abandoned (in-situ)." sqref="C5:C11" xr:uid="{00000000-0002-0000-1300-000001000000}">
      <formula1>AssetStatus</formula1>
    </dataValidation>
    <dataValidation type="list" allowBlank="1" showInputMessage="1" showErrorMessage="1" promptTitle="Asset Owner" prompt="Owner of the asset" sqref="I5:I11" xr:uid="{00000000-0002-0000-1300-000002000000}">
      <formula1>AssetOwner</formula1>
    </dataValidation>
    <dataValidation type="list" allowBlank="1" showInputMessage="1" showErrorMessage="1" sqref="K5:K11" xr:uid="{00000000-0002-0000-1300-000003000000}">
      <formula1>SW_MH_Shp</formula1>
    </dataValidation>
    <dataValidation type="list" allowBlank="1" showInputMessage="1" showErrorMessage="1" sqref="O5:O11" xr:uid="{00000000-0002-0000-1300-000004000000}">
      <formula1>SW_MH_ConTyp</formula1>
    </dataValidation>
    <dataValidation type="list" allowBlank="1" showInputMessage="1" showErrorMessage="1" sqref="P5:Q11" xr:uid="{00000000-0002-0000-1300-000005000000}">
      <formula1>AA_YNNA</formula1>
    </dataValidation>
  </dataValidations>
  <pageMargins left="0.70866141732283472" right="0.70866141732283472" top="0.74803149606299213" bottom="0.74803149606299213" header="0.31496062992125984" footer="0.31496062992125984"/>
  <pageSetup paperSize="8" fitToWidth="2" fitToHeight="7" orientation="landscape" r:id="rId1"/>
  <headerFooter>
    <oddHeader>&amp;L&amp;"Arial,Bold"Brisbane City Council&amp;R&amp;"Arial,Bold"Infrastructure Installation and Construction Resource Manual</oddHeader>
    <oddFooter>&amp;L&amp;"Arial,Bold"Appendix N - Asset Registers&amp;C_x000D_&amp;1#&amp;"Arial"&amp;10&amp;KFF0000 SECURITY LABEL: OFFICIAL&amp;R&amp;"Arial,Bold"&amp;A</oddFooter>
  </headerFooter>
  <customProperties>
    <customPr name="EpmWorksheetKeyString_GUID" r:id="rId2"/>
  </customProperties>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pageSetUpPr fitToPage="1"/>
  </sheetPr>
  <dimension ref="A1:W20"/>
  <sheetViews>
    <sheetView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RowHeight="12.5" x14ac:dyDescent="0.25"/>
  <cols>
    <col min="1" max="2" width="12.7265625" customWidth="1"/>
    <col min="3" max="3" width="20.7265625" customWidth="1"/>
    <col min="4" max="5" width="25.7265625" customWidth="1"/>
    <col min="6" max="6" width="12.7265625" customWidth="1"/>
    <col min="7" max="7" width="18.26953125" customWidth="1"/>
    <col min="8" max="11" width="15.7265625" customWidth="1"/>
    <col min="12" max="12" width="10.7265625" customWidth="1"/>
    <col min="13" max="19" width="20.7265625" customWidth="1"/>
    <col min="20" max="21" width="10.7265625" customWidth="1"/>
    <col min="22" max="22" width="15.7265625" customWidth="1"/>
    <col min="23" max="23" width="50.7265625" customWidth="1"/>
  </cols>
  <sheetData>
    <row r="1" spans="1:23" ht="17.5" x14ac:dyDescent="0.35">
      <c r="A1" s="20" t="s">
        <v>808</v>
      </c>
      <c r="B1" s="20"/>
      <c r="C1" s="20"/>
      <c r="D1" s="1"/>
      <c r="E1" s="1"/>
      <c r="F1" s="1"/>
      <c r="G1" s="1"/>
      <c r="H1" s="1"/>
      <c r="I1" s="1"/>
      <c r="J1" s="1"/>
      <c r="K1" s="1"/>
      <c r="L1" s="1"/>
      <c r="M1" s="1"/>
      <c r="N1" s="1"/>
      <c r="O1" s="1"/>
      <c r="P1" s="1"/>
      <c r="Q1" s="1"/>
      <c r="R1" s="1"/>
      <c r="S1" s="1"/>
    </row>
    <row r="2" spans="1:23" ht="18.5" thickBot="1" x14ac:dyDescent="0.45">
      <c r="A2" s="45"/>
      <c r="B2" s="45"/>
      <c r="C2" s="45"/>
      <c r="D2" s="1"/>
      <c r="E2" s="1"/>
      <c r="F2" s="1"/>
      <c r="G2" s="1"/>
      <c r="H2" s="1"/>
      <c r="I2" s="1"/>
      <c r="J2" s="1"/>
      <c r="K2" s="1"/>
      <c r="L2" s="1"/>
      <c r="M2" s="1"/>
      <c r="N2" s="1"/>
      <c r="O2" s="1"/>
      <c r="P2" s="1"/>
      <c r="Q2" s="1"/>
      <c r="R2" s="1"/>
      <c r="S2" s="1"/>
    </row>
    <row r="3" spans="1:23" ht="42" customHeight="1" thickBot="1" x14ac:dyDescent="0.3">
      <c r="A3" s="324" t="s">
        <v>41</v>
      </c>
      <c r="B3" s="761" t="s">
        <v>42</v>
      </c>
      <c r="C3" s="758" t="s">
        <v>43</v>
      </c>
      <c r="D3" s="758" t="s">
        <v>44</v>
      </c>
      <c r="E3" s="758" t="s">
        <v>45</v>
      </c>
      <c r="F3" s="758" t="s">
        <v>46</v>
      </c>
      <c r="G3" s="761" t="s">
        <v>47</v>
      </c>
      <c r="H3" s="758" t="s">
        <v>375</v>
      </c>
      <c r="I3" s="758" t="s">
        <v>49</v>
      </c>
      <c r="J3" s="758" t="s">
        <v>809</v>
      </c>
      <c r="K3" s="758" t="s">
        <v>810</v>
      </c>
      <c r="L3" s="758" t="s">
        <v>811</v>
      </c>
      <c r="M3" s="364" t="s">
        <v>812</v>
      </c>
      <c r="N3" s="364" t="s">
        <v>799</v>
      </c>
      <c r="O3" s="364" t="s">
        <v>800</v>
      </c>
      <c r="P3" s="364" t="s">
        <v>813</v>
      </c>
      <c r="Q3" s="364" t="s">
        <v>814</v>
      </c>
      <c r="R3" s="758" t="s">
        <v>815</v>
      </c>
      <c r="S3" s="758" t="s">
        <v>816</v>
      </c>
      <c r="T3" s="758" t="s">
        <v>817</v>
      </c>
      <c r="U3" s="758" t="s">
        <v>818</v>
      </c>
      <c r="V3" s="762" t="s">
        <v>58</v>
      </c>
      <c r="W3" s="331" t="s">
        <v>59</v>
      </c>
    </row>
    <row r="4" spans="1:23" s="211" customFormat="1" ht="61" thickTop="1" thickBot="1" x14ac:dyDescent="0.3">
      <c r="A4" s="755" t="s">
        <v>60</v>
      </c>
      <c r="B4" s="362" t="s">
        <v>404</v>
      </c>
      <c r="C4" s="755" t="s">
        <v>62</v>
      </c>
      <c r="D4" s="755"/>
      <c r="E4" s="755"/>
      <c r="F4" s="363" t="s">
        <v>63</v>
      </c>
      <c r="G4" s="362" t="s">
        <v>64</v>
      </c>
      <c r="H4" s="755"/>
      <c r="I4" s="755"/>
      <c r="J4" s="755" t="s">
        <v>794</v>
      </c>
      <c r="K4" s="755" t="s">
        <v>794</v>
      </c>
      <c r="L4" s="755" t="s">
        <v>819</v>
      </c>
      <c r="M4" s="755"/>
      <c r="N4" s="755" t="s">
        <v>820</v>
      </c>
      <c r="O4" s="755" t="s">
        <v>821</v>
      </c>
      <c r="P4" s="755" t="s">
        <v>822</v>
      </c>
      <c r="Q4" s="755" t="s">
        <v>823</v>
      </c>
      <c r="R4" s="755"/>
      <c r="S4" s="755"/>
      <c r="T4" s="755" t="s">
        <v>824</v>
      </c>
      <c r="U4" s="755" t="s">
        <v>824</v>
      </c>
      <c r="V4" s="755" t="s">
        <v>68</v>
      </c>
      <c r="W4" s="283"/>
    </row>
    <row r="5" spans="1:23" ht="20.149999999999999" customHeight="1" x14ac:dyDescent="0.25">
      <c r="A5" s="143"/>
      <c r="B5" s="351"/>
      <c r="C5" s="489"/>
      <c r="D5" s="87"/>
      <c r="E5" s="489"/>
      <c r="F5" s="325"/>
      <c r="G5" s="351"/>
      <c r="H5" s="179"/>
      <c r="I5" s="502"/>
      <c r="J5" s="87"/>
      <c r="K5" s="87"/>
      <c r="L5" s="489"/>
      <c r="M5" s="489"/>
      <c r="N5" s="87"/>
      <c r="O5" s="87"/>
      <c r="P5" s="87"/>
      <c r="Q5" s="87"/>
      <c r="R5" s="489"/>
      <c r="S5" s="489"/>
      <c r="T5" s="489"/>
      <c r="U5" s="489"/>
      <c r="V5" s="401"/>
      <c r="W5" s="284"/>
    </row>
    <row r="6" spans="1:23" ht="20.149999999999999" customHeight="1" x14ac:dyDescent="0.25">
      <c r="A6" s="146"/>
      <c r="B6" s="295"/>
      <c r="C6" s="490"/>
      <c r="D6" s="94"/>
      <c r="E6" s="490"/>
      <c r="F6" s="326"/>
      <c r="G6" s="295"/>
      <c r="H6" s="179"/>
      <c r="I6" s="503"/>
      <c r="J6" s="94"/>
      <c r="K6" s="94"/>
      <c r="L6" s="491"/>
      <c r="M6" s="491"/>
      <c r="N6" s="94"/>
      <c r="O6" s="94"/>
      <c r="P6" s="94"/>
      <c r="Q6" s="94"/>
      <c r="R6" s="491"/>
      <c r="S6" s="491"/>
      <c r="T6" s="491"/>
      <c r="U6" s="491"/>
      <c r="V6" s="401"/>
      <c r="W6" s="286"/>
    </row>
    <row r="7" spans="1:23" ht="20.149999999999999" customHeight="1" x14ac:dyDescent="0.25">
      <c r="A7" s="146"/>
      <c r="B7" s="295"/>
      <c r="C7" s="490"/>
      <c r="D7" s="94"/>
      <c r="E7" s="490"/>
      <c r="F7" s="326"/>
      <c r="G7" s="295"/>
      <c r="H7" s="179"/>
      <c r="I7" s="503"/>
      <c r="J7" s="94"/>
      <c r="K7" s="94"/>
      <c r="L7" s="491"/>
      <c r="M7" s="491"/>
      <c r="N7" s="94"/>
      <c r="O7" s="94"/>
      <c r="P7" s="94"/>
      <c r="Q7" s="94"/>
      <c r="R7" s="491"/>
      <c r="S7" s="491"/>
      <c r="T7" s="491"/>
      <c r="U7" s="491"/>
      <c r="V7" s="401"/>
      <c r="W7" s="286"/>
    </row>
    <row r="8" spans="1:23" ht="20.149999999999999" customHeight="1" x14ac:dyDescent="0.25">
      <c r="A8" s="149"/>
      <c r="B8" s="295"/>
      <c r="C8" s="490"/>
      <c r="D8" s="88"/>
      <c r="E8" s="491"/>
      <c r="F8" s="326"/>
      <c r="G8" s="295"/>
      <c r="H8" s="180"/>
      <c r="I8" s="503"/>
      <c r="J8" s="88"/>
      <c r="K8" s="88"/>
      <c r="L8" s="491"/>
      <c r="M8" s="491"/>
      <c r="N8" s="88"/>
      <c r="O8" s="88"/>
      <c r="P8" s="88"/>
      <c r="Q8" s="88"/>
      <c r="R8" s="491"/>
      <c r="S8" s="491"/>
      <c r="T8" s="491"/>
      <c r="U8" s="491"/>
      <c r="V8" s="401"/>
      <c r="W8" s="286"/>
    </row>
    <row r="9" spans="1:23" ht="20.149999999999999" customHeight="1" x14ac:dyDescent="0.25">
      <c r="A9" s="149"/>
      <c r="B9" s="296"/>
      <c r="C9" s="491"/>
      <c r="D9" s="88"/>
      <c r="E9" s="491"/>
      <c r="F9" s="326"/>
      <c r="G9" s="296"/>
      <c r="H9" s="180"/>
      <c r="I9" s="504"/>
      <c r="J9" s="88"/>
      <c r="K9" s="88"/>
      <c r="L9" s="491"/>
      <c r="M9" s="491"/>
      <c r="N9" s="88"/>
      <c r="O9" s="88"/>
      <c r="P9" s="88"/>
      <c r="Q9" s="88"/>
      <c r="R9" s="491"/>
      <c r="S9" s="491"/>
      <c r="T9" s="491"/>
      <c r="U9" s="491"/>
      <c r="V9" s="401"/>
      <c r="W9" s="286"/>
    </row>
    <row r="10" spans="1:23" ht="20.149999999999999" customHeight="1" x14ac:dyDescent="0.25">
      <c r="A10" s="149"/>
      <c r="B10" s="296"/>
      <c r="C10" s="491"/>
      <c r="D10" s="88"/>
      <c r="E10" s="491"/>
      <c r="F10" s="326"/>
      <c r="G10" s="296"/>
      <c r="H10" s="180"/>
      <c r="I10" s="504"/>
      <c r="J10" s="88"/>
      <c r="K10" s="88"/>
      <c r="L10" s="491"/>
      <c r="M10" s="491"/>
      <c r="N10" s="88"/>
      <c r="O10" s="88"/>
      <c r="P10" s="88"/>
      <c r="Q10" s="88"/>
      <c r="R10" s="491"/>
      <c r="S10" s="491"/>
      <c r="T10" s="491"/>
      <c r="U10" s="491"/>
      <c r="V10" s="401"/>
      <c r="W10" s="286"/>
    </row>
    <row r="11" spans="1:23" ht="20.149999999999999" customHeight="1" thickBot="1" x14ac:dyDescent="0.3">
      <c r="A11" s="152"/>
      <c r="B11" s="297"/>
      <c r="C11" s="492"/>
      <c r="D11" s="153"/>
      <c r="E11" s="492"/>
      <c r="F11" s="327"/>
      <c r="G11" s="297"/>
      <c r="H11" s="181"/>
      <c r="I11" s="505"/>
      <c r="J11" s="153"/>
      <c r="K11" s="153"/>
      <c r="L11" s="492"/>
      <c r="M11" s="492"/>
      <c r="N11" s="153"/>
      <c r="O11" s="153"/>
      <c r="P11" s="153"/>
      <c r="Q11" s="153"/>
      <c r="R11" s="492"/>
      <c r="S11" s="492"/>
      <c r="T11" s="492"/>
      <c r="U11" s="492"/>
      <c r="V11" s="402"/>
      <c r="W11" s="287"/>
    </row>
    <row r="12" spans="1:23" ht="20.149999999999999" customHeight="1" x14ac:dyDescent="0.25"/>
    <row r="13" spans="1:23" ht="20.149999999999999" customHeight="1" x14ac:dyDescent="0.25">
      <c r="A13" s="41" t="s">
        <v>69</v>
      </c>
      <c r="B13" s="41"/>
      <c r="C13" s="41"/>
      <c r="D13" s="3"/>
      <c r="E13" s="3"/>
      <c r="F13" s="3"/>
    </row>
    <row r="14" spans="1:23" ht="20.149999999999999" customHeight="1" x14ac:dyDescent="0.25">
      <c r="A14" s="867" t="s">
        <v>70</v>
      </c>
      <c r="B14" s="867"/>
      <c r="C14" s="867"/>
      <c r="D14" s="867"/>
      <c r="E14" s="867"/>
      <c r="F14" s="867"/>
    </row>
    <row r="15" spans="1:23" ht="55.4" customHeight="1" x14ac:dyDescent="0.25">
      <c r="A15" s="388" t="s">
        <v>71</v>
      </c>
      <c r="B15" s="868" t="s">
        <v>72</v>
      </c>
      <c r="C15" s="868"/>
      <c r="D15" s="868"/>
      <c r="E15" s="868"/>
      <c r="F15" s="868"/>
    </row>
    <row r="16" spans="1:23" ht="55.4" customHeight="1" x14ac:dyDescent="0.25">
      <c r="A16" s="3"/>
      <c r="B16" s="868" t="s">
        <v>73</v>
      </c>
      <c r="C16" s="868"/>
      <c r="D16" s="868"/>
      <c r="E16" s="868"/>
      <c r="F16" s="868"/>
    </row>
    <row r="17" spans="1:6" ht="20.149999999999999" customHeight="1" x14ac:dyDescent="0.25">
      <c r="A17" s="71"/>
      <c r="B17" s="39" t="s">
        <v>74</v>
      </c>
      <c r="C17" s="25"/>
      <c r="D17" s="3"/>
      <c r="E17" s="3"/>
      <c r="F17" s="3"/>
    </row>
    <row r="18" spans="1:6" ht="20.149999999999999" customHeight="1" x14ac:dyDescent="0.25">
      <c r="A18" s="295"/>
      <c r="B18" s="366" t="s">
        <v>75</v>
      </c>
      <c r="D18" s="3"/>
      <c r="E18" s="3"/>
      <c r="F18" s="3"/>
    </row>
    <row r="19" spans="1:6" ht="20.149999999999999" customHeight="1" x14ac:dyDescent="0.25"/>
    <row r="20" spans="1:6" ht="20.149999999999999" customHeight="1" x14ac:dyDescent="0.25"/>
  </sheetData>
  <sheetProtection password="E53C" sheet="1" objects="1" scenarios="1" insertRows="0"/>
  <dataConsolidate/>
  <mergeCells count="3">
    <mergeCell ref="A14:F14"/>
    <mergeCell ref="B15:F15"/>
    <mergeCell ref="B16:F16"/>
  </mergeCells>
  <dataValidations count="8">
    <dataValidation type="list" allowBlank="1" showInputMessage="1" showErrorMessage="1" errorTitle="Wrong code" error="Please choose valid suburb name from drop down list_x000a_" promptTitle="Suburb Names" sqref="E5:E11" xr:uid="{00000000-0002-0000-1400-000000000000}">
      <formula1>AASuburbNameList</formula1>
    </dataValidation>
    <dataValidation type="list" allowBlank="1" showInputMessage="1" showErrorMessage="1" sqref="S5:S11" xr:uid="{00000000-0002-0000-1400-000001000000}">
      <formula1>SW_Pipe_Joint</formula1>
    </dataValidation>
    <dataValidation type="list" allowBlank="1" showInputMessage="1" showErrorMessage="1" sqref="T5:U11" xr:uid="{00000000-0002-0000-1400-000002000000}">
      <formula1>AA_YNNA</formula1>
    </dataValidation>
    <dataValidation type="list" allowBlank="1" showInputMessage="1" showErrorMessage="1" sqref="M5:M11" xr:uid="{00000000-0002-0000-1400-000003000000}">
      <formula1>SW_Pipe_ShapeX</formula1>
    </dataValidation>
    <dataValidation type="list" allowBlank="1" showInputMessage="1" showErrorMessage="1" sqref="R5:R11" xr:uid="{00000000-0002-0000-1400-000004000000}">
      <formula1>SW_Pipe_Material</formula1>
    </dataValidation>
    <dataValidation type="list" allowBlank="1" showInputMessage="1" showErrorMessage="1" promptTitle="Asset Status" prompt="Is the asset being:_x000a_- Created (new);_x000a_- Removed (physically removed); or_x000a_- Abandoned (in-situ)." sqref="C5:C11" xr:uid="{00000000-0002-0000-1400-000005000000}">
      <formula1>AssetStatus</formula1>
    </dataValidation>
    <dataValidation type="list" allowBlank="1" showInputMessage="1" showErrorMessage="1" promptTitle="Asset Owner" prompt="Owner of the asset" sqref="I5:I11" xr:uid="{00000000-0002-0000-1400-000006000000}">
      <formula1>AssetOwner</formula1>
    </dataValidation>
    <dataValidation type="list" allowBlank="1" showInputMessage="1" showErrorMessage="1" sqref="L5:L11" xr:uid="{00000000-0002-0000-1400-000007000000}">
      <formula1>BS_VMSSideMrkr</formula1>
    </dataValidation>
  </dataValidations>
  <pageMargins left="0.70866141732283472" right="0.70866141732283472" top="0.74803149606299213" bottom="0.74803149606299213" header="0.31496062992125984" footer="0.31496062992125984"/>
  <pageSetup paperSize="8" scale="96" fitToWidth="2" fitToHeight="7" orientation="landscape" r:id="rId1"/>
  <headerFooter>
    <oddHeader>&amp;L&amp;"Arial,Bold"Brisbane City Council&amp;R&amp;"Arial,Bold"Infrastructure Installation and Construction Resource Manual</oddHeader>
    <oddFooter>&amp;L&amp;"Arial,Bold"Appendix N - Asset Registers&amp;C_x000D_&amp;1#&amp;"Arial"&amp;10&amp;KFF0000 SECURITY LABEL: OFFICIAL&amp;R&amp;"Arial,Bold"&amp;A</oddFooter>
  </headerFooter>
  <customProperties>
    <customPr name="EpmWorksheetKeyString_GUID" r:id="rId2"/>
  </customProperties>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CCC00"/>
    <pageSetUpPr fitToPage="1"/>
  </sheetPr>
  <dimension ref="A1:Y27"/>
  <sheetViews>
    <sheetView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ColWidth="9.1796875" defaultRowHeight="12.5" x14ac:dyDescent="0.25"/>
  <cols>
    <col min="1" max="1" width="13.7265625" style="1" customWidth="1"/>
    <col min="2" max="2" width="12.7265625" style="1" customWidth="1"/>
    <col min="3" max="3" width="20.7265625" style="1" customWidth="1"/>
    <col min="4" max="5" width="25.7265625" style="1" customWidth="1"/>
    <col min="6" max="6" width="12.7265625" style="1" customWidth="1"/>
    <col min="7" max="7" width="18.26953125" style="5" customWidth="1"/>
    <col min="8" max="9" width="15.7265625" style="1" customWidth="1"/>
    <col min="10" max="12" width="15.7265625" style="85" customWidth="1"/>
    <col min="13" max="13" width="15.7265625" style="1" customWidth="1"/>
    <col min="14" max="17" width="12.7265625" style="1" customWidth="1"/>
    <col min="18" max="18" width="15.7265625" style="1" customWidth="1"/>
    <col min="19" max="19" width="12.7265625" style="1" customWidth="1"/>
    <col min="20" max="20" width="15.7265625" style="1" customWidth="1"/>
    <col min="21" max="22" width="12.7265625" style="1" customWidth="1"/>
    <col min="23" max="24" width="15.7265625" style="1" customWidth="1"/>
    <col min="25" max="25" width="50.7265625" style="1" customWidth="1"/>
    <col min="26" max="16384" width="9.1796875" style="1"/>
  </cols>
  <sheetData>
    <row r="1" spans="1:25" ht="17.5" x14ac:dyDescent="0.35">
      <c r="A1" s="20" t="s">
        <v>825</v>
      </c>
      <c r="B1" s="20"/>
      <c r="C1" s="20"/>
    </row>
    <row r="2" spans="1:25" ht="20.149999999999999" customHeight="1" thickBot="1" x14ac:dyDescent="0.45">
      <c r="A2" s="45"/>
      <c r="B2" s="45"/>
      <c r="C2" s="45"/>
    </row>
    <row r="3" spans="1:25" ht="42" customHeight="1" thickBot="1" x14ac:dyDescent="0.3">
      <c r="A3" s="324" t="s">
        <v>41</v>
      </c>
      <c r="B3" s="761" t="s">
        <v>42</v>
      </c>
      <c r="C3" s="758" t="s">
        <v>43</v>
      </c>
      <c r="D3" s="758" t="s">
        <v>44</v>
      </c>
      <c r="E3" s="758" t="s">
        <v>45</v>
      </c>
      <c r="F3" s="758" t="s">
        <v>46</v>
      </c>
      <c r="G3" s="761" t="s">
        <v>47</v>
      </c>
      <c r="H3" s="758" t="s">
        <v>375</v>
      </c>
      <c r="I3" s="758" t="s">
        <v>49</v>
      </c>
      <c r="J3" s="445" t="s">
        <v>826</v>
      </c>
      <c r="K3" s="445" t="s">
        <v>827</v>
      </c>
      <c r="L3" s="445" t="s">
        <v>828</v>
      </c>
      <c r="M3" s="445" t="s">
        <v>829</v>
      </c>
      <c r="N3" s="445" t="s">
        <v>830</v>
      </c>
      <c r="O3" s="445" t="s">
        <v>52</v>
      </c>
      <c r="P3" s="445" t="s">
        <v>831</v>
      </c>
      <c r="Q3" s="445" t="s">
        <v>832</v>
      </c>
      <c r="R3" s="445" t="s">
        <v>833</v>
      </c>
      <c r="S3" s="445" t="s">
        <v>834</v>
      </c>
      <c r="T3" s="445" t="s">
        <v>835</v>
      </c>
      <c r="U3" s="445" t="s">
        <v>836</v>
      </c>
      <c r="V3" s="445" t="s">
        <v>837</v>
      </c>
      <c r="W3" s="446" t="s">
        <v>295</v>
      </c>
      <c r="X3" s="361" t="s">
        <v>58</v>
      </c>
      <c r="Y3" s="99" t="s">
        <v>59</v>
      </c>
    </row>
    <row r="4" spans="1:25" s="212" customFormat="1" ht="101" thickTop="1" thickBot="1" x14ac:dyDescent="0.3">
      <c r="A4" s="448" t="s">
        <v>60</v>
      </c>
      <c r="B4" s="449" t="s">
        <v>404</v>
      </c>
      <c r="C4" s="448" t="s">
        <v>838</v>
      </c>
      <c r="D4" s="448"/>
      <c r="E4" s="448"/>
      <c r="F4" s="448" t="s">
        <v>63</v>
      </c>
      <c r="G4" s="449" t="s">
        <v>64</v>
      </c>
      <c r="H4" s="448"/>
      <c r="I4" s="448"/>
      <c r="J4" s="447" t="s">
        <v>839</v>
      </c>
      <c r="K4" s="447" t="s">
        <v>840</v>
      </c>
      <c r="L4" s="447" t="s">
        <v>841</v>
      </c>
      <c r="M4" s="447" t="s">
        <v>842</v>
      </c>
      <c r="N4" s="447" t="s">
        <v>843</v>
      </c>
      <c r="O4" s="447" t="s">
        <v>844</v>
      </c>
      <c r="P4" s="447" t="s">
        <v>845</v>
      </c>
      <c r="Q4" s="447" t="s">
        <v>846</v>
      </c>
      <c r="R4" s="447" t="s">
        <v>847</v>
      </c>
      <c r="S4" s="447" t="s">
        <v>848</v>
      </c>
      <c r="T4" s="447" t="s">
        <v>849</v>
      </c>
      <c r="U4" s="447" t="s">
        <v>850</v>
      </c>
      <c r="V4" s="447"/>
      <c r="W4" s="452"/>
      <c r="X4" s="303" t="s">
        <v>68</v>
      </c>
      <c r="Y4" s="451"/>
    </row>
    <row r="5" spans="1:25" s="5" customFormat="1" ht="20.149999999999999" customHeight="1" x14ac:dyDescent="0.25">
      <c r="A5" s="143"/>
      <c r="B5" s="351"/>
      <c r="C5" s="489"/>
      <c r="D5" s="87"/>
      <c r="E5" s="489"/>
      <c r="F5" s="325"/>
      <c r="G5" s="351"/>
      <c r="H5" s="314"/>
      <c r="I5" s="502"/>
      <c r="J5" s="454"/>
      <c r="K5" s="454"/>
      <c r="L5" s="454"/>
      <c r="M5" s="456"/>
      <c r="N5" s="455"/>
      <c r="O5" s="457"/>
      <c r="P5" s="458"/>
      <c r="Q5" s="458"/>
      <c r="R5" s="456"/>
      <c r="S5" s="458"/>
      <c r="T5" s="455"/>
      <c r="U5" s="458"/>
      <c r="V5" s="458"/>
      <c r="W5" s="459"/>
      <c r="X5" s="450"/>
      <c r="Y5" s="284"/>
    </row>
    <row r="6" spans="1:25" s="5" customFormat="1" ht="20.149999999999999" customHeight="1" x14ac:dyDescent="0.25">
      <c r="A6" s="146"/>
      <c r="B6" s="295"/>
      <c r="C6" s="490"/>
      <c r="D6" s="94"/>
      <c r="E6" s="490"/>
      <c r="F6" s="326"/>
      <c r="G6" s="295"/>
      <c r="H6" s="179"/>
      <c r="I6" s="503"/>
      <c r="J6" s="460"/>
      <c r="K6" s="460"/>
      <c r="L6" s="460"/>
      <c r="M6" s="461"/>
      <c r="N6" s="90"/>
      <c r="O6" s="462"/>
      <c r="P6" s="463"/>
      <c r="Q6" s="463"/>
      <c r="R6" s="461"/>
      <c r="S6" s="463"/>
      <c r="T6" s="90"/>
      <c r="U6" s="463"/>
      <c r="V6" s="463"/>
      <c r="W6" s="464"/>
      <c r="X6" s="401"/>
      <c r="Y6" s="286"/>
    </row>
    <row r="7" spans="1:25" s="5" customFormat="1" ht="20.149999999999999" customHeight="1" x14ac:dyDescent="0.25">
      <c r="A7" s="146"/>
      <c r="B7" s="295"/>
      <c r="C7" s="490"/>
      <c r="D7" s="94"/>
      <c r="E7" s="490"/>
      <c r="F7" s="326"/>
      <c r="G7" s="295"/>
      <c r="H7" s="179"/>
      <c r="I7" s="503"/>
      <c r="J7" s="460"/>
      <c r="K7" s="460"/>
      <c r="L7" s="460"/>
      <c r="M7" s="461"/>
      <c r="N7" s="90"/>
      <c r="O7" s="462"/>
      <c r="P7" s="463"/>
      <c r="Q7" s="463"/>
      <c r="R7" s="461"/>
      <c r="S7" s="463"/>
      <c r="T7" s="90"/>
      <c r="U7" s="463"/>
      <c r="V7" s="463"/>
      <c r="W7" s="464"/>
      <c r="X7" s="401"/>
      <c r="Y7" s="286"/>
    </row>
    <row r="8" spans="1:25" s="5" customFormat="1" ht="20.149999999999999" customHeight="1" x14ac:dyDescent="0.25">
      <c r="A8" s="146"/>
      <c r="B8" s="295"/>
      <c r="C8" s="490"/>
      <c r="D8" s="94"/>
      <c r="E8" s="490"/>
      <c r="F8" s="326"/>
      <c r="G8" s="295"/>
      <c r="H8" s="179"/>
      <c r="I8" s="503"/>
      <c r="J8" s="460"/>
      <c r="K8" s="460"/>
      <c r="L8" s="460"/>
      <c r="M8" s="461"/>
      <c r="N8" s="90"/>
      <c r="O8" s="462"/>
      <c r="P8" s="463"/>
      <c r="Q8" s="463"/>
      <c r="R8" s="461"/>
      <c r="S8" s="463"/>
      <c r="T8" s="90"/>
      <c r="U8" s="463"/>
      <c r="V8" s="463"/>
      <c r="W8" s="464"/>
      <c r="X8" s="401"/>
      <c r="Y8" s="286"/>
    </row>
    <row r="9" spans="1:25" s="5" customFormat="1" ht="20.149999999999999" customHeight="1" x14ac:dyDescent="0.25">
      <c r="A9" s="149"/>
      <c r="B9" s="295"/>
      <c r="C9" s="490"/>
      <c r="D9" s="88"/>
      <c r="E9" s="491"/>
      <c r="F9" s="326"/>
      <c r="G9" s="295"/>
      <c r="H9" s="180"/>
      <c r="I9" s="503"/>
      <c r="J9" s="460"/>
      <c r="K9" s="460"/>
      <c r="L9" s="460"/>
      <c r="M9" s="461"/>
      <c r="N9" s="90"/>
      <c r="O9" s="462"/>
      <c r="P9" s="463"/>
      <c r="Q9" s="463"/>
      <c r="R9" s="461"/>
      <c r="S9" s="463"/>
      <c r="T9" s="90"/>
      <c r="U9" s="463"/>
      <c r="V9" s="463"/>
      <c r="W9" s="464"/>
      <c r="X9" s="401"/>
      <c r="Y9" s="286"/>
    </row>
    <row r="10" spans="1:25" s="5" customFormat="1" ht="20.149999999999999" customHeight="1" x14ac:dyDescent="0.25">
      <c r="A10" s="149"/>
      <c r="B10" s="296"/>
      <c r="C10" s="491"/>
      <c r="D10" s="88"/>
      <c r="E10" s="491"/>
      <c r="F10" s="326"/>
      <c r="G10" s="296"/>
      <c r="H10" s="180"/>
      <c r="I10" s="504"/>
      <c r="J10" s="460"/>
      <c r="K10" s="460"/>
      <c r="L10" s="460"/>
      <c r="M10" s="461"/>
      <c r="N10" s="90"/>
      <c r="O10" s="462"/>
      <c r="P10" s="463"/>
      <c r="Q10" s="463"/>
      <c r="R10" s="461"/>
      <c r="S10" s="463"/>
      <c r="T10" s="90"/>
      <c r="U10" s="463"/>
      <c r="V10" s="463"/>
      <c r="W10" s="464"/>
      <c r="X10" s="401"/>
      <c r="Y10" s="286"/>
    </row>
    <row r="11" spans="1:25" s="5" customFormat="1" ht="20.149999999999999" customHeight="1" x14ac:dyDescent="0.25">
      <c r="A11" s="149"/>
      <c r="B11" s="296"/>
      <c r="C11" s="491"/>
      <c r="D11" s="88"/>
      <c r="E11" s="491"/>
      <c r="F11" s="326"/>
      <c r="G11" s="296"/>
      <c r="H11" s="180"/>
      <c r="I11" s="504"/>
      <c r="J11" s="460"/>
      <c r="K11" s="460"/>
      <c r="L11" s="460"/>
      <c r="M11" s="461"/>
      <c r="N11" s="90"/>
      <c r="O11" s="462"/>
      <c r="P11" s="463"/>
      <c r="Q11" s="463"/>
      <c r="R11" s="461"/>
      <c r="S11" s="463"/>
      <c r="T11" s="90"/>
      <c r="U11" s="463"/>
      <c r="V11" s="463"/>
      <c r="W11" s="464"/>
      <c r="X11" s="410"/>
      <c r="Y11" s="286"/>
    </row>
    <row r="12" spans="1:25" s="5" customFormat="1" ht="20.149999999999999" customHeight="1" thickBot="1" x14ac:dyDescent="0.3">
      <c r="A12" s="152"/>
      <c r="B12" s="297"/>
      <c r="C12" s="492"/>
      <c r="D12" s="153"/>
      <c r="E12" s="492"/>
      <c r="F12" s="327"/>
      <c r="G12" s="297"/>
      <c r="H12" s="181"/>
      <c r="I12" s="505"/>
      <c r="J12" s="465"/>
      <c r="K12" s="465"/>
      <c r="L12" s="465"/>
      <c r="M12" s="466"/>
      <c r="N12" s="312"/>
      <c r="O12" s="467"/>
      <c r="P12" s="468"/>
      <c r="Q12" s="468"/>
      <c r="R12" s="466"/>
      <c r="S12" s="468"/>
      <c r="T12" s="312"/>
      <c r="U12" s="468"/>
      <c r="V12" s="468"/>
      <c r="W12" s="469"/>
      <c r="X12" s="402"/>
      <c r="Y12" s="287"/>
    </row>
    <row r="13" spans="1:25" s="3" customFormat="1" ht="20.149999999999999" customHeight="1" x14ac:dyDescent="0.25">
      <c r="G13" s="5"/>
      <c r="J13" s="134"/>
      <c r="K13" s="134"/>
      <c r="L13" s="134"/>
    </row>
    <row r="14" spans="1:25" s="3" customFormat="1" ht="20.149999999999999" customHeight="1" x14ac:dyDescent="0.25">
      <c r="A14" s="41" t="s">
        <v>69</v>
      </c>
      <c r="B14" s="41"/>
      <c r="C14" s="41"/>
      <c r="G14" s="5"/>
      <c r="J14" s="134"/>
      <c r="K14" s="134"/>
      <c r="L14" s="134"/>
    </row>
    <row r="15" spans="1:25" s="3" customFormat="1" ht="20.149999999999999" customHeight="1" x14ac:dyDescent="0.25">
      <c r="A15" s="867" t="s">
        <v>70</v>
      </c>
      <c r="B15" s="867"/>
      <c r="C15" s="867"/>
      <c r="D15" s="867"/>
      <c r="E15" s="867"/>
      <c r="F15" s="867"/>
      <c r="G15" s="5"/>
      <c r="J15" s="134"/>
      <c r="K15" s="134"/>
      <c r="L15" s="134"/>
    </row>
    <row r="16" spans="1:25" s="3" customFormat="1" ht="55.4" customHeight="1" x14ac:dyDescent="0.25">
      <c r="A16" s="388" t="s">
        <v>71</v>
      </c>
      <c r="B16" s="868" t="s">
        <v>72</v>
      </c>
      <c r="C16" s="868"/>
      <c r="D16" s="868"/>
      <c r="E16" s="868"/>
      <c r="F16" s="868"/>
      <c r="G16" s="5"/>
      <c r="J16" s="134"/>
      <c r="K16" s="134"/>
      <c r="L16" s="134"/>
    </row>
    <row r="17" spans="1:12" s="3" customFormat="1" ht="55.4" customHeight="1" x14ac:dyDescent="0.25">
      <c r="B17" s="868" t="s">
        <v>73</v>
      </c>
      <c r="C17" s="868"/>
      <c r="D17" s="868"/>
      <c r="E17" s="868"/>
      <c r="F17" s="868"/>
      <c r="G17" s="5"/>
      <c r="J17" s="134"/>
      <c r="K17" s="134"/>
      <c r="L17" s="134"/>
    </row>
    <row r="18" spans="1:12" s="3" customFormat="1" ht="20.149999999999999" customHeight="1" x14ac:dyDescent="0.25">
      <c r="A18" s="71"/>
      <c r="B18" s="39" t="s">
        <v>74</v>
      </c>
      <c r="C18" s="25"/>
      <c r="G18" s="5"/>
      <c r="J18" s="134"/>
      <c r="K18" s="134"/>
      <c r="L18" s="134"/>
    </row>
    <row r="19" spans="1:12" s="3" customFormat="1" ht="20.149999999999999" customHeight="1" x14ac:dyDescent="0.25">
      <c r="A19" s="295"/>
      <c r="B19" s="366" t="s">
        <v>75</v>
      </c>
      <c r="C19"/>
      <c r="G19" s="5"/>
      <c r="J19" s="134"/>
      <c r="K19" s="134"/>
      <c r="L19" s="134"/>
    </row>
    <row r="20" spans="1:12" s="3" customFormat="1" ht="20.149999999999999" customHeight="1" x14ac:dyDescent="0.25">
      <c r="G20" s="5"/>
      <c r="J20" s="134"/>
      <c r="K20" s="134"/>
      <c r="L20" s="134"/>
    </row>
    <row r="21" spans="1:12" s="3" customFormat="1" ht="20.149999999999999" customHeight="1" x14ac:dyDescent="0.25">
      <c r="G21" s="5"/>
      <c r="J21" s="134"/>
      <c r="K21" s="134"/>
      <c r="L21" s="134"/>
    </row>
    <row r="24" spans="1:12" s="3" customFormat="1" ht="20.149999999999999" customHeight="1" x14ac:dyDescent="0.25">
      <c r="G24" s="5"/>
      <c r="J24" s="134"/>
      <c r="K24" s="134"/>
      <c r="L24" s="134"/>
    </row>
    <row r="25" spans="1:12" ht="20.149999999999999" customHeight="1" x14ac:dyDescent="0.25"/>
    <row r="26" spans="1:12" ht="20.149999999999999" customHeight="1" x14ac:dyDescent="0.25"/>
    <row r="27" spans="1:12" ht="20.149999999999999" customHeight="1" x14ac:dyDescent="0.25"/>
  </sheetData>
  <sheetProtection password="E53C" sheet="1" insertRows="0"/>
  <mergeCells count="3">
    <mergeCell ref="A15:F15"/>
    <mergeCell ref="B16:F16"/>
    <mergeCell ref="B17:F17"/>
  </mergeCells>
  <dataValidations xWindow="381" yWindow="539" count="8">
    <dataValidation type="list" allowBlank="1" showInputMessage="1" showErrorMessage="1" promptTitle="Asset Owner" prompt="Owner of the asset" sqref="I5:I12" xr:uid="{00000000-0002-0000-1500-000000000000}">
      <formula1>AssetOwner</formula1>
    </dataValidation>
    <dataValidation type="list" allowBlank="1" showInputMessage="1" showErrorMessage="1" promptTitle="Asset Status" prompt="Is the asset:_x000a_- As Constructed;_x000a_- As designed_x000a_- Designed_x000a_- In Services _x000a_- Not in Service_x000a_- Removed_x000a_- Retired from Service" sqref="C5:C12" xr:uid="{00000000-0002-0000-1500-000001000000}">
      <formula1>WS_AssetStat</formula1>
    </dataValidation>
    <dataValidation type="list" allowBlank="1" showInputMessage="1" showErrorMessage="1" errorTitle="Wrong code" error="Please choose valid suburb name from drop down list_x000a_" promptTitle="Suburb Names" sqref="E5:E12" xr:uid="{00000000-0002-0000-1500-000002000000}">
      <formula1>AASuburbNameList</formula1>
    </dataValidation>
    <dataValidation type="list" allowBlank="1" showInputMessage="1" showErrorMessage="1" sqref="J5:J12" xr:uid="{00000000-0002-0000-1500-000003000000}">
      <formula1>WS_MakeModel</formula1>
    </dataValidation>
    <dataValidation type="list" allowBlank="1" showInputMessage="1" showErrorMessage="1" sqref="K5:K12" xr:uid="{00000000-0002-0000-1500-000004000000}">
      <formula1>WS_AssetClass</formula1>
    </dataValidation>
    <dataValidation type="list" allowBlank="1" showInputMessage="1" showErrorMessage="1" sqref="L5:L12" xr:uid="{00000000-0002-0000-1500-000005000000}">
      <formula1>WS_Subtype</formula1>
    </dataValidation>
    <dataValidation type="list" allowBlank="1" showInputMessage="1" showErrorMessage="1" sqref="M5:M12" xr:uid="{00000000-0002-0000-1500-000006000000}">
      <formula1>WS_AssetPos</formula1>
    </dataValidation>
    <dataValidation type="list" allowBlank="1" showInputMessage="1" showErrorMessage="1" sqref="R5:R12" xr:uid="{00000000-0002-0000-1500-000007000000}">
      <formula1>WS_VegTreat</formula1>
    </dataValidation>
  </dataValidations>
  <pageMargins left="0.70866141732283472" right="0.70866141732283472" top="0.74803149606299213" bottom="0.74803149606299213" header="0.31496062992125984" footer="0.31496062992125984"/>
  <pageSetup paperSize="8" scale="84" fitToWidth="2" fitToHeight="8" orientation="landscape" r:id="rId1"/>
  <headerFooter>
    <oddHeader>&amp;L&amp;"Arial,Bold"Brisbane City Council&amp;R&amp;"Arial,Bold"Infrastructure Installation and Construction Resource Manual</oddHeader>
    <oddFooter>&amp;L&amp;"Arial,Bold"Appendix N - Asset Registers&amp;C_x000D_&amp;1#&amp;"Arial"&amp;10&amp;KFF0000 SECURITY LABEL: OFFICIAL&amp;R&amp;"Arial,Bold"&amp;A</oddFooter>
  </headerFooter>
  <customProperties>
    <customPr name="EpmWorksheetKeyString_GU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59999389629810485"/>
    <pageSetUpPr fitToPage="1"/>
  </sheetPr>
  <dimension ref="A1:AE18"/>
  <sheetViews>
    <sheetView zoomScaleNormal="100" workbookViewId="0">
      <pane xSplit="2" ySplit="4" topLeftCell="C5" activePane="bottomRight" state="frozen"/>
      <selection pane="topRight" activeCell="C1" sqref="C1"/>
      <selection pane="bottomLeft" activeCell="A5" sqref="A5"/>
      <selection pane="bottomRight" activeCell="A17" sqref="A17:XFD19"/>
    </sheetView>
  </sheetViews>
  <sheetFormatPr defaultColWidth="9.1796875" defaultRowHeight="12.5" x14ac:dyDescent="0.25"/>
  <cols>
    <col min="1" max="2" width="12.7265625" style="1" customWidth="1"/>
    <col min="3" max="3" width="20.7265625" style="1" customWidth="1"/>
    <col min="4" max="5" width="25.7265625" style="1" customWidth="1"/>
    <col min="6" max="6" width="12.7265625" style="1" customWidth="1"/>
    <col min="7" max="7" width="18.26953125" style="1" customWidth="1"/>
    <col min="8" max="9" width="15.7265625" style="1" customWidth="1"/>
    <col min="10" max="10" width="12.7265625" style="1" customWidth="1"/>
    <col min="11" max="17" width="20.7265625" style="1" customWidth="1"/>
    <col min="18" max="18" width="15.7265625" style="1" customWidth="1"/>
    <col min="19" max="19" width="20.7265625" style="1" customWidth="1"/>
    <col min="20" max="20" width="30" style="1" customWidth="1"/>
    <col min="21" max="21" width="20.7265625" style="1" customWidth="1"/>
    <col min="22" max="22" width="30" style="1" customWidth="1"/>
    <col min="23" max="25" width="20.7265625" style="1" customWidth="1"/>
    <col min="26" max="30" width="15.7265625" style="1" customWidth="1"/>
    <col min="31" max="31" width="50.7265625" style="1" customWidth="1"/>
    <col min="32" max="16384" width="9.1796875" style="1"/>
  </cols>
  <sheetData>
    <row r="1" spans="1:31" ht="17.5" x14ac:dyDescent="0.35">
      <c r="A1" s="20" t="s">
        <v>851</v>
      </c>
      <c r="B1" s="20"/>
      <c r="C1" s="20"/>
    </row>
    <row r="2" spans="1:31" ht="20.149999999999999" customHeight="1" thickBot="1" x14ac:dyDescent="0.3">
      <c r="A2" s="3"/>
      <c r="B2" s="3"/>
      <c r="C2" s="3"/>
    </row>
    <row r="3" spans="1:31" ht="39.5" thickBot="1" x14ac:dyDescent="0.3">
      <c r="A3" s="324" t="s">
        <v>41</v>
      </c>
      <c r="B3" s="761" t="s">
        <v>42</v>
      </c>
      <c r="C3" s="758" t="s">
        <v>43</v>
      </c>
      <c r="D3" s="758" t="s">
        <v>44</v>
      </c>
      <c r="E3" s="758" t="s">
        <v>45</v>
      </c>
      <c r="F3" s="758" t="s">
        <v>448</v>
      </c>
      <c r="G3" s="761" t="s">
        <v>47</v>
      </c>
      <c r="H3" s="758" t="s">
        <v>375</v>
      </c>
      <c r="I3" s="758" t="s">
        <v>49</v>
      </c>
      <c r="J3" s="758" t="s">
        <v>852</v>
      </c>
      <c r="K3" s="758" t="s">
        <v>853</v>
      </c>
      <c r="L3" s="758" t="s">
        <v>854</v>
      </c>
      <c r="M3" s="758" t="s">
        <v>855</v>
      </c>
      <c r="N3" s="758" t="s">
        <v>856</v>
      </c>
      <c r="O3" s="758" t="s">
        <v>857</v>
      </c>
      <c r="P3" s="758" t="s">
        <v>858</v>
      </c>
      <c r="Q3" s="758" t="s">
        <v>859</v>
      </c>
      <c r="R3" s="758" t="s">
        <v>860</v>
      </c>
      <c r="S3" s="758" t="s">
        <v>861</v>
      </c>
      <c r="T3" s="758" t="s">
        <v>862</v>
      </c>
      <c r="U3" s="758" t="s">
        <v>863</v>
      </c>
      <c r="V3" s="758" t="s">
        <v>864</v>
      </c>
      <c r="W3" s="758" t="s">
        <v>865</v>
      </c>
      <c r="X3" s="758" t="s">
        <v>866</v>
      </c>
      <c r="Y3" s="758" t="s">
        <v>867</v>
      </c>
      <c r="Z3" s="758" t="s">
        <v>868</v>
      </c>
      <c r="AA3" s="758" t="s">
        <v>869</v>
      </c>
      <c r="AB3" s="758" t="s">
        <v>870</v>
      </c>
      <c r="AC3" s="758" t="s">
        <v>871</v>
      </c>
      <c r="AD3" s="762" t="s">
        <v>58</v>
      </c>
      <c r="AE3" s="331" t="s">
        <v>59</v>
      </c>
    </row>
    <row r="4" spans="1:31" s="212" customFormat="1" ht="101" thickTop="1" thickBot="1" x14ac:dyDescent="0.3">
      <c r="A4" s="755" t="s">
        <v>60</v>
      </c>
      <c r="B4" s="362" t="s">
        <v>404</v>
      </c>
      <c r="C4" s="755" t="s">
        <v>62</v>
      </c>
      <c r="D4" s="755"/>
      <c r="E4" s="755"/>
      <c r="F4" s="755" t="s">
        <v>63</v>
      </c>
      <c r="G4" s="362" t="s">
        <v>64</v>
      </c>
      <c r="H4" s="755"/>
      <c r="I4" s="755"/>
      <c r="J4" s="755" t="s">
        <v>670</v>
      </c>
      <c r="K4" s="755" t="s">
        <v>872</v>
      </c>
      <c r="L4" s="755" t="s">
        <v>873</v>
      </c>
      <c r="M4" s="755" t="s">
        <v>874</v>
      </c>
      <c r="N4" s="755" t="s">
        <v>875</v>
      </c>
      <c r="O4" s="755" t="s">
        <v>876</v>
      </c>
      <c r="P4" s="755" t="s">
        <v>877</v>
      </c>
      <c r="Q4" s="755" t="s">
        <v>878</v>
      </c>
      <c r="R4" s="755" t="s">
        <v>879</v>
      </c>
      <c r="S4" s="755" t="s">
        <v>880</v>
      </c>
      <c r="T4" s="755" t="s">
        <v>881</v>
      </c>
      <c r="U4" s="755" t="s">
        <v>882</v>
      </c>
      <c r="V4" s="755" t="s">
        <v>882</v>
      </c>
      <c r="W4" s="755" t="s">
        <v>882</v>
      </c>
      <c r="X4" s="755" t="s">
        <v>882</v>
      </c>
      <c r="Y4" s="755" t="s">
        <v>883</v>
      </c>
      <c r="Z4" s="755" t="s">
        <v>884</v>
      </c>
      <c r="AA4" s="755" t="s">
        <v>885</v>
      </c>
      <c r="AB4" s="755" t="s">
        <v>886</v>
      </c>
      <c r="AC4" s="755" t="s">
        <v>887</v>
      </c>
      <c r="AD4" s="755" t="s">
        <v>68</v>
      </c>
      <c r="AE4" s="283"/>
    </row>
    <row r="5" spans="1:31" ht="20.149999999999999" customHeight="1" x14ac:dyDescent="0.25">
      <c r="A5" s="367"/>
      <c r="B5" s="383"/>
      <c r="C5" s="489"/>
      <c r="D5" s="368"/>
      <c r="E5" s="489"/>
      <c r="F5" s="325"/>
      <c r="G5" s="351"/>
      <c r="H5" s="179"/>
      <c r="I5" s="502"/>
      <c r="J5" s="368"/>
      <c r="K5" s="489"/>
      <c r="L5" s="489"/>
      <c r="M5" s="489"/>
      <c r="N5" s="87"/>
      <c r="O5" s="489"/>
      <c r="P5" s="489"/>
      <c r="Q5" s="489"/>
      <c r="R5" s="87"/>
      <c r="S5" s="489"/>
      <c r="T5" s="369"/>
      <c r="U5" s="370"/>
      <c r="V5" s="368"/>
      <c r="W5" s="368"/>
      <c r="X5" s="368"/>
      <c r="Y5" s="368"/>
      <c r="Z5" s="489"/>
      <c r="AA5" s="489"/>
      <c r="AB5" s="489"/>
      <c r="AC5" s="489"/>
      <c r="AD5" s="401"/>
      <c r="AE5" s="284"/>
    </row>
    <row r="6" spans="1:31" ht="20.149999999999999" customHeight="1" x14ac:dyDescent="0.25">
      <c r="A6" s="371"/>
      <c r="B6" s="384"/>
      <c r="C6" s="490"/>
      <c r="D6" s="372"/>
      <c r="E6" s="490"/>
      <c r="F6" s="326"/>
      <c r="G6" s="295"/>
      <c r="H6" s="179"/>
      <c r="I6" s="503"/>
      <c r="J6" s="372"/>
      <c r="K6" s="490"/>
      <c r="L6" s="490"/>
      <c r="M6" s="490"/>
      <c r="N6" s="94"/>
      <c r="O6" s="490"/>
      <c r="P6" s="490"/>
      <c r="Q6" s="490"/>
      <c r="R6" s="94"/>
      <c r="S6" s="490"/>
      <c r="T6" s="373"/>
      <c r="U6" s="374"/>
      <c r="V6" s="372"/>
      <c r="W6" s="372"/>
      <c r="X6" s="372"/>
      <c r="Y6" s="372"/>
      <c r="Z6" s="490"/>
      <c r="AA6" s="490"/>
      <c r="AB6" s="490"/>
      <c r="AC6" s="490"/>
      <c r="AD6" s="401"/>
      <c r="AE6" s="286"/>
    </row>
    <row r="7" spans="1:31" ht="20.149999999999999" customHeight="1" x14ac:dyDescent="0.25">
      <c r="A7" s="371"/>
      <c r="B7" s="384"/>
      <c r="C7" s="490"/>
      <c r="D7" s="372"/>
      <c r="E7" s="490"/>
      <c r="F7" s="326"/>
      <c r="G7" s="295"/>
      <c r="H7" s="179"/>
      <c r="I7" s="503"/>
      <c r="J7" s="372"/>
      <c r="K7" s="490"/>
      <c r="L7" s="490"/>
      <c r="M7" s="490"/>
      <c r="N7" s="94"/>
      <c r="O7" s="490"/>
      <c r="P7" s="490"/>
      <c r="Q7" s="490"/>
      <c r="R7" s="94"/>
      <c r="S7" s="490"/>
      <c r="T7" s="373"/>
      <c r="U7" s="374"/>
      <c r="V7" s="372"/>
      <c r="W7" s="372"/>
      <c r="X7" s="372"/>
      <c r="Y7" s="372"/>
      <c r="Z7" s="490"/>
      <c r="AA7" s="490"/>
      <c r="AB7" s="490"/>
      <c r="AC7" s="490"/>
      <c r="AD7" s="401"/>
      <c r="AE7" s="286"/>
    </row>
    <row r="8" spans="1:31" ht="20.149999999999999" customHeight="1" x14ac:dyDescent="0.25">
      <c r="A8" s="375"/>
      <c r="B8" s="384"/>
      <c r="C8" s="490"/>
      <c r="D8" s="376"/>
      <c r="E8" s="491"/>
      <c r="F8" s="326"/>
      <c r="G8" s="295"/>
      <c r="H8" s="180"/>
      <c r="I8" s="503"/>
      <c r="J8" s="376"/>
      <c r="K8" s="491"/>
      <c r="L8" s="491"/>
      <c r="M8" s="491"/>
      <c r="N8" s="88"/>
      <c r="O8" s="491"/>
      <c r="P8" s="491"/>
      <c r="Q8" s="491"/>
      <c r="R8" s="88"/>
      <c r="S8" s="491"/>
      <c r="T8" s="377"/>
      <c r="U8" s="378"/>
      <c r="V8" s="376"/>
      <c r="W8" s="376"/>
      <c r="X8" s="376"/>
      <c r="Y8" s="376"/>
      <c r="Z8" s="491"/>
      <c r="AA8" s="491"/>
      <c r="AB8" s="491"/>
      <c r="AC8" s="491"/>
      <c r="AD8" s="401"/>
      <c r="AE8" s="286"/>
    </row>
    <row r="9" spans="1:31" ht="20.149999999999999" customHeight="1" x14ac:dyDescent="0.25">
      <c r="A9" s="375"/>
      <c r="B9" s="385"/>
      <c r="C9" s="491"/>
      <c r="D9" s="376"/>
      <c r="E9" s="491"/>
      <c r="F9" s="326"/>
      <c r="G9" s="296"/>
      <c r="H9" s="180"/>
      <c r="I9" s="504"/>
      <c r="J9" s="376"/>
      <c r="K9" s="491"/>
      <c r="L9" s="491"/>
      <c r="M9" s="491"/>
      <c r="N9" s="88"/>
      <c r="O9" s="491"/>
      <c r="P9" s="491"/>
      <c r="Q9" s="491"/>
      <c r="R9" s="88"/>
      <c r="S9" s="491"/>
      <c r="T9" s="377"/>
      <c r="U9" s="378"/>
      <c r="V9" s="376"/>
      <c r="W9" s="376"/>
      <c r="X9" s="376"/>
      <c r="Y9" s="376"/>
      <c r="Z9" s="491"/>
      <c r="AA9" s="491"/>
      <c r="AB9" s="491"/>
      <c r="AC9" s="491"/>
      <c r="AD9" s="401"/>
      <c r="AE9" s="286"/>
    </row>
    <row r="10" spans="1:31" ht="20.149999999999999" customHeight="1" x14ac:dyDescent="0.25">
      <c r="A10" s="375"/>
      <c r="B10" s="385"/>
      <c r="C10" s="491"/>
      <c r="D10" s="376"/>
      <c r="E10" s="491"/>
      <c r="F10" s="326"/>
      <c r="G10" s="296"/>
      <c r="H10" s="180"/>
      <c r="I10" s="504"/>
      <c r="J10" s="376"/>
      <c r="K10" s="491"/>
      <c r="L10" s="491"/>
      <c r="M10" s="491"/>
      <c r="N10" s="88"/>
      <c r="O10" s="491"/>
      <c r="P10" s="491"/>
      <c r="Q10" s="491"/>
      <c r="R10" s="88"/>
      <c r="S10" s="491"/>
      <c r="T10" s="377"/>
      <c r="U10" s="378"/>
      <c r="V10" s="376"/>
      <c r="W10" s="376"/>
      <c r="X10" s="376"/>
      <c r="Y10" s="376"/>
      <c r="Z10" s="491"/>
      <c r="AA10" s="491"/>
      <c r="AB10" s="491"/>
      <c r="AC10" s="491"/>
      <c r="AD10" s="401"/>
      <c r="AE10" s="309"/>
    </row>
    <row r="11" spans="1:31" ht="20.149999999999999" customHeight="1" thickBot="1" x14ac:dyDescent="0.3">
      <c r="A11" s="379"/>
      <c r="B11" s="386"/>
      <c r="C11" s="492"/>
      <c r="D11" s="380"/>
      <c r="E11" s="492"/>
      <c r="F11" s="327"/>
      <c r="G11" s="297"/>
      <c r="H11" s="181"/>
      <c r="I11" s="505"/>
      <c r="J11" s="380"/>
      <c r="K11" s="492"/>
      <c r="L11" s="492"/>
      <c r="M11" s="492"/>
      <c r="N11" s="153"/>
      <c r="O11" s="492"/>
      <c r="P11" s="492"/>
      <c r="Q11" s="492"/>
      <c r="R11" s="153"/>
      <c r="S11" s="492"/>
      <c r="T11" s="381"/>
      <c r="U11" s="382"/>
      <c r="V11" s="380"/>
      <c r="W11" s="380"/>
      <c r="X11" s="380"/>
      <c r="Y11" s="380"/>
      <c r="Z11" s="492"/>
      <c r="AA11" s="492"/>
      <c r="AB11" s="492"/>
      <c r="AC11" s="492"/>
      <c r="AD11" s="402"/>
      <c r="AE11" s="287"/>
    </row>
    <row r="12" spans="1:31" s="3" customFormat="1" ht="20.149999999999999" customHeight="1" x14ac:dyDescent="0.25"/>
    <row r="13" spans="1:31" s="3" customFormat="1" ht="20.149999999999999" customHeight="1" x14ac:dyDescent="0.25">
      <c r="A13" s="41" t="s">
        <v>69</v>
      </c>
      <c r="B13" s="41"/>
      <c r="C13" s="41"/>
    </row>
    <row r="14" spans="1:31" s="3" customFormat="1" ht="20.149999999999999" customHeight="1" x14ac:dyDescent="0.25">
      <c r="A14" s="867" t="s">
        <v>70</v>
      </c>
      <c r="B14" s="867"/>
      <c r="C14" s="867"/>
      <c r="D14" s="867"/>
      <c r="E14" s="867"/>
      <c r="F14" s="867"/>
    </row>
    <row r="15" spans="1:31" s="3" customFormat="1" ht="55.4" customHeight="1" x14ac:dyDescent="0.25">
      <c r="A15" s="388" t="s">
        <v>71</v>
      </c>
      <c r="B15" s="868" t="s">
        <v>72</v>
      </c>
      <c r="C15" s="868"/>
      <c r="D15" s="868"/>
      <c r="E15" s="868"/>
      <c r="F15" s="868"/>
    </row>
    <row r="16" spans="1:31" s="3" customFormat="1" ht="55.4" customHeight="1" x14ac:dyDescent="0.25">
      <c r="B16" s="868" t="s">
        <v>73</v>
      </c>
      <c r="C16" s="868"/>
      <c r="D16" s="868"/>
      <c r="E16" s="868"/>
      <c r="F16" s="868"/>
    </row>
    <row r="17" spans="1:6" ht="13" x14ac:dyDescent="0.25">
      <c r="A17" s="71"/>
      <c r="B17" s="39" t="s">
        <v>74</v>
      </c>
      <c r="C17" s="25"/>
      <c r="D17" s="3"/>
      <c r="E17" s="3"/>
      <c r="F17" s="3"/>
    </row>
    <row r="18" spans="1:6" ht="13" x14ac:dyDescent="0.25">
      <c r="A18" s="295"/>
      <c r="B18" s="366" t="s">
        <v>75</v>
      </c>
      <c r="C18"/>
      <c r="D18" s="3"/>
      <c r="E18" s="3"/>
      <c r="F18" s="3"/>
    </row>
  </sheetData>
  <sheetProtection password="E53C" sheet="1" objects="1" scenarios="1" insertRows="0"/>
  <mergeCells count="3">
    <mergeCell ref="A14:F14"/>
    <mergeCell ref="B15:F15"/>
    <mergeCell ref="B16:F16"/>
  </mergeCells>
  <dataValidations count="15">
    <dataValidation type="list" allowBlank="1" showInputMessage="1" showErrorMessage="1" errorTitle="Wrong code" error="Please choose valid suburb name from drop down list_x000a_" promptTitle="Suburb Names" sqref="E5:E11" xr:uid="{00000000-0002-0000-1600-000000000000}">
      <formula1>AASuburbNameList</formula1>
    </dataValidation>
    <dataValidation type="list" allowBlank="1" showInputMessage="1" showErrorMessage="1" sqref="S5:S11" xr:uid="{00000000-0002-0000-1600-000001000000}">
      <formula1>TS_SubCat</formula1>
    </dataValidation>
    <dataValidation type="list" allowBlank="1" showInputMessage="1" showErrorMessage="1" promptTitle="Non-standard sign shape" sqref="U5:U11" xr:uid="{00000000-0002-0000-1600-000002000000}">
      <formula1>TS_NonStdShape</formula1>
    </dataValidation>
    <dataValidation type="list" allowBlank="1" showInputMessage="1" showErrorMessage="1" promptTitle="Sign owner" prompt="Who is owner of the sign?" sqref="Z5:Z11" xr:uid="{00000000-0002-0000-1600-000003000000}">
      <formula1>TS_Owner</formula1>
    </dataValidation>
    <dataValidation type="list" allowBlank="1" showInputMessage="1" showErrorMessage="1" promptTitle="Sign Mouting" sqref="K5:K11" xr:uid="{00000000-0002-0000-1600-000004000000}">
      <formula1>TS_Mount</formula1>
    </dataValidation>
    <dataValidation type="list" allowBlank="1" showInputMessage="1" showErrorMessage="1" promptTitle="Sign Mounting Base" sqref="L5:L11" xr:uid="{00000000-0002-0000-1600-000005000000}">
      <formula1>TS_Base</formula1>
    </dataValidation>
    <dataValidation type="list" allowBlank="1" showInputMessage="1" showErrorMessage="1" promptTitle="Sign Lighintg" prompt="Is the sign lit?" sqref="M5:M11" xr:uid="{00000000-0002-0000-1600-000006000000}">
      <formula1>TS_Light</formula1>
    </dataValidation>
    <dataValidation type="list" allowBlank="1" showInputMessage="1" showErrorMessage="1" promptTitle="Sign Plate Type" prompt="Single or Double sided?" sqref="O5:O11" xr:uid="{00000000-0002-0000-1600-000007000000}">
      <formula1>TS_Plate</formula1>
    </dataValidation>
    <dataValidation type="list" allowBlank="1" showInputMessage="1" showErrorMessage="1" promptTitle="Sign Panel Type" prompt="Is it a static sign or another type..." sqref="P5:P11" xr:uid="{00000000-0002-0000-1600-000008000000}">
      <formula1>TS_Panel</formula1>
    </dataValidation>
    <dataValidation type="list" allowBlank="1" showInputMessage="1" showErrorMessage="1" promptTitle="Sign Category" prompt="Standard, Non-standard or wayfinding?" sqref="Q5:Q11" xr:uid="{00000000-0002-0000-1600-000009000000}">
      <formula1>TS_CatType</formula1>
    </dataValidation>
    <dataValidation type="list" allowBlank="1" showInputMessage="1" showErrorMessage="1" promptTitle="Sign Manufacturer" prompt="Who manufacturered and/or supplied the sign?" sqref="AA5:AA11" xr:uid="{00000000-0002-0000-1600-00000A000000}">
      <formula1>TS_Manufact</formula1>
    </dataValidation>
    <dataValidation type="list" allowBlank="1" showInputMessage="1" showErrorMessage="1" promptTitle="Sign Sheeting" prompt="Who was the supplier for the reflective sheeting on the sign?" sqref="AB5:AB11" xr:uid="{00000000-0002-0000-1600-00000B000000}">
      <formula1>TS_SheetMan</formula1>
    </dataValidation>
    <dataValidation type="list" allowBlank="1" showInputMessage="1" showErrorMessage="1" promptTitle="Sign Sheeting Class" prompt="The Class of the Retro-reflective sheeting used on the sign." sqref="AC5:AC11" xr:uid="{00000000-0002-0000-1600-00000C000000}">
      <formula1>TS_SheetClass</formula1>
    </dataValidation>
    <dataValidation type="list" allowBlank="1" showInputMessage="1" showErrorMessage="1" promptTitle="Asset Status" prompt="Is the asset being:_x000a_- Created (new);_x000a_- Removed (physically removed); or_x000a_- Abandoned (in-situ)." sqref="C5:C11" xr:uid="{00000000-0002-0000-1600-00000D000000}">
      <formula1>AssetStatus</formula1>
    </dataValidation>
    <dataValidation type="list" allowBlank="1" showInputMessage="1" showErrorMessage="1" promptTitle="Asset Owner" prompt="Owner of the asset" sqref="I5:I11" xr:uid="{00000000-0002-0000-1600-00000E000000}">
      <formula1>AssetOwner</formula1>
    </dataValidation>
  </dataValidations>
  <pageMargins left="0.70866141732283472" right="0.70866141732283472" top="0.74803149606299213" bottom="0.74803149606299213" header="0.31496062992125984" footer="0.31496062992125984"/>
  <pageSetup paperSize="8" scale="66" fitToWidth="2" fitToHeight="7" orientation="landscape" r:id="rId1"/>
  <headerFooter>
    <oddHeader>&amp;L&amp;"Arial,Bold"Brisbane City Council&amp;R&amp;"Arial,Bold"Infrastructure Installation and Construction Resource Manual</oddHeader>
    <oddFooter>&amp;L&amp;"Arial,Bold"Appendix N - Asset Registers&amp;C_x000D_&amp;1#&amp;"Arial"&amp;10&amp;KFF0000 SECURITY LABEL: OFFICIAL&amp;R&amp;"Arial,Bold"&amp;A</oddFooter>
  </headerFooter>
  <customProperties>
    <customPr name="EpmWorksheetKeyString_GU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A44B1-FBDE-48F2-BF8B-AA848316E833}">
  <sheetPr>
    <tabColor theme="7" tint="-0.249977111117893"/>
  </sheetPr>
  <dimension ref="A1:X21"/>
  <sheetViews>
    <sheetView workbookViewId="0">
      <selection activeCell="F6" sqref="F6"/>
    </sheetView>
  </sheetViews>
  <sheetFormatPr defaultColWidth="15" defaultRowHeight="15.5" x14ac:dyDescent="0.35"/>
  <cols>
    <col min="1" max="6" width="15" style="615"/>
    <col min="7" max="7" width="22.7265625" style="615" customWidth="1"/>
    <col min="8" max="19" width="15" style="615"/>
    <col min="20" max="23" width="15.54296875" style="615" customWidth="1"/>
    <col min="24" max="16384" width="15" style="615"/>
  </cols>
  <sheetData>
    <row r="1" spans="1:24" ht="17.5" x14ac:dyDescent="0.35">
      <c r="A1" s="20" t="s">
        <v>888</v>
      </c>
      <c r="B1" s="20"/>
      <c r="C1" s="20"/>
      <c r="D1" s="20"/>
      <c r="E1" s="20"/>
      <c r="F1" s="20"/>
      <c r="G1" s="20"/>
      <c r="H1" s="1"/>
      <c r="I1" s="1"/>
      <c r="J1" s="1"/>
      <c r="K1" s="1"/>
      <c r="L1" s="1"/>
      <c r="M1" s="1"/>
      <c r="N1" s="1"/>
      <c r="O1" s="1"/>
      <c r="P1" s="1"/>
      <c r="Q1" s="1"/>
      <c r="R1" s="1"/>
      <c r="S1" s="1"/>
      <c r="T1" s="1"/>
      <c r="U1" s="1"/>
      <c r="V1" s="1"/>
      <c r="W1" s="1"/>
      <c r="X1" s="1"/>
    </row>
    <row r="3" spans="1:24" s="682" customFormat="1" x14ac:dyDescent="0.35">
      <c r="A3" s="11" t="s">
        <v>889</v>
      </c>
      <c r="B3" s="708"/>
      <c r="C3" s="708"/>
      <c r="D3" s="708"/>
      <c r="E3" s="708"/>
      <c r="F3" s="708"/>
      <c r="G3" s="708"/>
      <c r="H3" s="708"/>
      <c r="I3" s="708"/>
      <c r="J3" s="708"/>
      <c r="K3" s="708"/>
      <c r="L3" s="708"/>
      <c r="M3" s="708"/>
      <c r="N3" s="708"/>
      <c r="O3" s="708"/>
      <c r="P3" s="708"/>
      <c r="Q3" s="708"/>
      <c r="R3" s="708"/>
      <c r="S3" s="708"/>
      <c r="T3" s="708"/>
      <c r="U3" s="708"/>
      <c r="V3" s="708"/>
      <c r="W3" s="708"/>
      <c r="X3" s="708"/>
    </row>
    <row r="4" spans="1:24" ht="16" thickBot="1" x14ac:dyDescent="0.4">
      <c r="A4" s="1"/>
      <c r="B4" s="1"/>
      <c r="C4" s="1"/>
      <c r="D4" s="1"/>
      <c r="E4" s="1"/>
      <c r="F4" s="1"/>
      <c r="G4" s="1"/>
      <c r="H4" s="1"/>
      <c r="I4" s="1"/>
      <c r="J4" s="1"/>
      <c r="K4" s="1"/>
      <c r="L4" s="1"/>
      <c r="M4" s="1"/>
      <c r="N4" s="1"/>
      <c r="O4" s="1"/>
      <c r="P4" s="1"/>
      <c r="Q4" s="1"/>
      <c r="R4" s="1"/>
      <c r="S4" s="1"/>
      <c r="T4" s="1"/>
      <c r="U4" s="1"/>
      <c r="V4" s="1"/>
      <c r="W4" s="1"/>
      <c r="X4" s="1"/>
    </row>
    <row r="5" spans="1:24" s="710" customFormat="1" ht="20.149999999999999" customHeight="1" thickBot="1" x14ac:dyDescent="0.3">
      <c r="A5" s="884" t="s">
        <v>276</v>
      </c>
      <c r="B5" s="885"/>
      <c r="C5" s="885"/>
      <c r="D5" s="885"/>
      <c r="E5" s="885"/>
      <c r="F5" s="886"/>
      <c r="G5" s="617" t="s">
        <v>277</v>
      </c>
      <c r="H5" s="899" t="s">
        <v>278</v>
      </c>
      <c r="I5" s="887"/>
      <c r="J5" s="887"/>
      <c r="K5" s="887"/>
      <c r="L5" s="887"/>
      <c r="M5" s="887"/>
      <c r="N5" s="887"/>
      <c r="O5" s="887"/>
      <c r="P5" s="887"/>
      <c r="Q5" s="888"/>
      <c r="R5" s="889" t="s">
        <v>58</v>
      </c>
      <c r="S5" s="911" t="s">
        <v>59</v>
      </c>
      <c r="T5" s="881" t="s">
        <v>323</v>
      </c>
      <c r="U5" s="882"/>
      <c r="V5" s="882"/>
      <c r="W5" s="883"/>
    </row>
    <row r="6" spans="1:24" s="85" customFormat="1" ht="65.5" thickBot="1" x14ac:dyDescent="0.3">
      <c r="A6" s="619" t="s">
        <v>41</v>
      </c>
      <c r="B6" s="620" t="s">
        <v>324</v>
      </c>
      <c r="C6" s="620" t="s">
        <v>280</v>
      </c>
      <c r="D6" s="620" t="s">
        <v>43</v>
      </c>
      <c r="E6" s="620" t="s">
        <v>281</v>
      </c>
      <c r="F6" s="620" t="s">
        <v>46</v>
      </c>
      <c r="G6" s="754" t="s">
        <v>282</v>
      </c>
      <c r="H6" s="619" t="s">
        <v>283</v>
      </c>
      <c r="I6" s="620" t="s">
        <v>284</v>
      </c>
      <c r="J6" s="620" t="s">
        <v>285</v>
      </c>
      <c r="K6" s="620" t="s">
        <v>890</v>
      </c>
      <c r="L6" s="620" t="s">
        <v>358</v>
      </c>
      <c r="M6" s="620" t="s">
        <v>327</v>
      </c>
      <c r="N6" s="620" t="s">
        <v>329</v>
      </c>
      <c r="O6" s="620" t="s">
        <v>328</v>
      </c>
      <c r="P6" s="620" t="s">
        <v>359</v>
      </c>
      <c r="Q6" s="622" t="s">
        <v>293</v>
      </c>
      <c r="R6" s="890"/>
      <c r="S6" s="992"/>
      <c r="T6" s="671" t="s">
        <v>42</v>
      </c>
      <c r="U6" s="672" t="s">
        <v>296</v>
      </c>
      <c r="V6" s="692" t="s">
        <v>297</v>
      </c>
      <c r="W6" s="673" t="s">
        <v>298</v>
      </c>
    </row>
    <row r="7" spans="1:24" s="716" customFormat="1" ht="80.5" thickBot="1" x14ac:dyDescent="0.3">
      <c r="A7" s="659" t="s">
        <v>60</v>
      </c>
      <c r="B7" s="661" t="s">
        <v>891</v>
      </c>
      <c r="C7" s="661" t="s">
        <v>892</v>
      </c>
      <c r="D7" s="661" t="s">
        <v>62</v>
      </c>
      <c r="E7" s="661" t="s">
        <v>300</v>
      </c>
      <c r="F7" s="661" t="s">
        <v>301</v>
      </c>
      <c r="G7" s="717" t="s">
        <v>65</v>
      </c>
      <c r="H7" s="774" t="s">
        <v>893</v>
      </c>
      <c r="I7" s="685" t="s">
        <v>894</v>
      </c>
      <c r="J7" s="685" t="s">
        <v>895</v>
      </c>
      <c r="K7" s="776" t="s">
        <v>365</v>
      </c>
      <c r="L7" s="776" t="s">
        <v>343</v>
      </c>
      <c r="M7" s="685" t="s">
        <v>896</v>
      </c>
      <c r="N7" s="685" t="s">
        <v>897</v>
      </c>
      <c r="O7" s="685" t="s">
        <v>898</v>
      </c>
      <c r="P7" s="685" t="s">
        <v>314</v>
      </c>
      <c r="Q7" s="686" t="s">
        <v>899</v>
      </c>
      <c r="R7" s="662" t="s">
        <v>68</v>
      </c>
      <c r="S7" s="717"/>
      <c r="T7" s="674" t="s">
        <v>351</v>
      </c>
      <c r="U7" s="675" t="s">
        <v>315</v>
      </c>
      <c r="V7" s="675" t="s">
        <v>316</v>
      </c>
      <c r="W7" s="676" t="s">
        <v>317</v>
      </c>
    </row>
    <row r="8" spans="1:24" s="34" customFormat="1" ht="20.149999999999999" customHeight="1" x14ac:dyDescent="0.25">
      <c r="A8" s="146"/>
      <c r="B8" s="490"/>
      <c r="C8" s="490"/>
      <c r="D8" s="490"/>
      <c r="E8" s="94"/>
      <c r="F8" s="179"/>
      <c r="G8" s="835"/>
      <c r="H8" s="168"/>
      <c r="I8" s="491"/>
      <c r="J8" s="491"/>
      <c r="K8" s="491"/>
      <c r="L8" s="194"/>
      <c r="M8" s="194"/>
      <c r="N8" s="194"/>
      <c r="O8" s="194"/>
      <c r="P8" s="194"/>
      <c r="Q8" s="169"/>
      <c r="R8" s="725"/>
      <c r="S8" s="643"/>
      <c r="T8" s="650"/>
      <c r="U8" s="295"/>
      <c r="V8" s="295"/>
      <c r="W8" s="651"/>
    </row>
    <row r="9" spans="1:24" s="34" customFormat="1" ht="20.149999999999999" customHeight="1" x14ac:dyDescent="0.25">
      <c r="A9" s="149"/>
      <c r="B9" s="491"/>
      <c r="C9" s="491"/>
      <c r="D9" s="491"/>
      <c r="E9" s="88"/>
      <c r="F9" s="180"/>
      <c r="G9" s="836"/>
      <c r="H9" s="168"/>
      <c r="I9" s="491"/>
      <c r="J9" s="491"/>
      <c r="K9" s="491"/>
      <c r="L9" s="194"/>
      <c r="M9" s="194"/>
      <c r="N9" s="194"/>
      <c r="O9" s="194"/>
      <c r="P9" s="194"/>
      <c r="Q9" s="169"/>
      <c r="R9" s="773"/>
      <c r="S9" s="644"/>
      <c r="T9" s="652"/>
      <c r="U9" s="296"/>
      <c r="V9" s="296"/>
      <c r="W9" s="653"/>
    </row>
    <row r="10" spans="1:24" s="34" customFormat="1" ht="20.149999999999999" customHeight="1" x14ac:dyDescent="0.25">
      <c r="A10" s="149"/>
      <c r="B10" s="491"/>
      <c r="C10" s="491"/>
      <c r="D10" s="491"/>
      <c r="E10" s="88"/>
      <c r="F10" s="180"/>
      <c r="G10" s="836"/>
      <c r="H10" s="168"/>
      <c r="I10" s="491"/>
      <c r="J10" s="491"/>
      <c r="K10" s="491"/>
      <c r="L10" s="194"/>
      <c r="M10" s="194"/>
      <c r="N10" s="194"/>
      <c r="O10" s="194"/>
      <c r="P10" s="194"/>
      <c r="Q10" s="169"/>
      <c r="R10" s="773"/>
      <c r="S10" s="644"/>
      <c r="T10" s="652"/>
      <c r="U10" s="296"/>
      <c r="V10" s="296"/>
      <c r="W10" s="653"/>
    </row>
    <row r="11" spans="1:24" s="34" customFormat="1" ht="20.149999999999999" customHeight="1" x14ac:dyDescent="0.25">
      <c r="A11" s="149"/>
      <c r="B11" s="491"/>
      <c r="C11" s="491"/>
      <c r="D11" s="491"/>
      <c r="E11" s="88"/>
      <c r="F11" s="180"/>
      <c r="G11" s="836"/>
      <c r="H11" s="168"/>
      <c r="I11" s="491"/>
      <c r="J11" s="491"/>
      <c r="K11" s="491"/>
      <c r="L11" s="194"/>
      <c r="M11" s="194"/>
      <c r="N11" s="194"/>
      <c r="O11" s="194"/>
      <c r="P11" s="194"/>
      <c r="Q11" s="169"/>
      <c r="R11" s="773"/>
      <c r="S11" s="644"/>
      <c r="T11" s="652"/>
      <c r="U11" s="296"/>
      <c r="V11" s="296"/>
      <c r="W11" s="653"/>
    </row>
    <row r="12" spans="1:24" s="34" customFormat="1" ht="20.149999999999999" customHeight="1" x14ac:dyDescent="0.25">
      <c r="A12" s="149"/>
      <c r="B12" s="491"/>
      <c r="C12" s="491"/>
      <c r="D12" s="491"/>
      <c r="E12" s="88"/>
      <c r="F12" s="180"/>
      <c r="G12" s="836"/>
      <c r="H12" s="168"/>
      <c r="I12" s="491"/>
      <c r="J12" s="491"/>
      <c r="K12" s="491"/>
      <c r="L12" s="194"/>
      <c r="M12" s="194"/>
      <c r="N12" s="194"/>
      <c r="O12" s="194"/>
      <c r="P12" s="194"/>
      <c r="Q12" s="169"/>
      <c r="R12" s="773"/>
      <c r="S12" s="644"/>
      <c r="T12" s="652"/>
      <c r="U12" s="296"/>
      <c r="V12" s="296"/>
      <c r="W12" s="653"/>
    </row>
    <row r="13" spans="1:24" s="34" customFormat="1" ht="20.149999999999999" customHeight="1" x14ac:dyDescent="0.25">
      <c r="A13" s="149"/>
      <c r="B13" s="491"/>
      <c r="C13" s="491"/>
      <c r="D13" s="491"/>
      <c r="E13" s="88"/>
      <c r="F13" s="180"/>
      <c r="G13" s="836"/>
      <c r="H13" s="168"/>
      <c r="I13" s="491"/>
      <c r="J13" s="491"/>
      <c r="K13" s="491"/>
      <c r="L13" s="194"/>
      <c r="M13" s="194"/>
      <c r="N13" s="194"/>
      <c r="O13" s="194"/>
      <c r="P13" s="194"/>
      <c r="Q13" s="169"/>
      <c r="R13" s="773"/>
      <c r="S13" s="644"/>
      <c r="T13" s="652"/>
      <c r="U13" s="296"/>
      <c r="V13" s="296"/>
      <c r="W13" s="653"/>
    </row>
    <row r="14" spans="1:24" s="34" customFormat="1" ht="20.149999999999999" customHeight="1" thickBot="1" x14ac:dyDescent="0.3">
      <c r="A14" s="152"/>
      <c r="B14" s="492"/>
      <c r="C14" s="492"/>
      <c r="D14" s="492"/>
      <c r="E14" s="153"/>
      <c r="F14" s="181"/>
      <c r="G14" s="837"/>
      <c r="H14" s="170"/>
      <c r="I14" s="492"/>
      <c r="J14" s="492"/>
      <c r="K14" s="492"/>
      <c r="L14" s="195"/>
      <c r="M14" s="195"/>
      <c r="N14" s="195"/>
      <c r="O14" s="195"/>
      <c r="P14" s="195"/>
      <c r="Q14" s="171"/>
      <c r="R14" s="729"/>
      <c r="S14" s="645"/>
      <c r="T14" s="654"/>
      <c r="U14" s="655"/>
      <c r="V14" s="655"/>
      <c r="W14" s="656"/>
    </row>
    <row r="15" spans="1:24" s="3" customFormat="1" ht="12.5" x14ac:dyDescent="0.25"/>
    <row r="16" spans="1:24" s="3" customFormat="1" ht="13" x14ac:dyDescent="0.25">
      <c r="A16" s="41" t="s">
        <v>69</v>
      </c>
      <c r="B16" s="41"/>
      <c r="C16" s="41"/>
      <c r="F16" s="41"/>
    </row>
    <row r="17" spans="1:6" s="3" customFormat="1" ht="27" customHeight="1" x14ac:dyDescent="0.25">
      <c r="A17" s="868" t="s">
        <v>70</v>
      </c>
      <c r="B17" s="868"/>
      <c r="C17" s="868"/>
      <c r="D17" s="868"/>
      <c r="E17" s="868"/>
      <c r="F17" s="134"/>
    </row>
    <row r="18" spans="1:6" s="3" customFormat="1" ht="66.75" customHeight="1" x14ac:dyDescent="0.25">
      <c r="A18" s="638" t="s">
        <v>71</v>
      </c>
      <c r="B18" s="868" t="s">
        <v>72</v>
      </c>
      <c r="C18" s="868"/>
      <c r="D18" s="868"/>
      <c r="E18" s="868"/>
      <c r="F18" s="639"/>
    </row>
    <row r="19" spans="1:6" s="3" customFormat="1" ht="53.25" customHeight="1" x14ac:dyDescent="0.25">
      <c r="A19" s="134"/>
      <c r="B19" s="868" t="s">
        <v>73</v>
      </c>
      <c r="C19" s="868"/>
      <c r="D19" s="868"/>
      <c r="E19" s="868"/>
      <c r="F19" s="639"/>
    </row>
    <row r="20" spans="1:6" s="3" customFormat="1" ht="20.149999999999999" customHeight="1" x14ac:dyDescent="0.25">
      <c r="A20" s="838"/>
      <c r="B20" s="893" t="s">
        <v>74</v>
      </c>
      <c r="C20" s="894"/>
      <c r="D20" s="894"/>
      <c r="E20" s="894"/>
      <c r="F20" s="639"/>
    </row>
    <row r="21" spans="1:6" ht="20.149999999999999" customHeight="1" x14ac:dyDescent="0.35">
      <c r="A21" s="641"/>
      <c r="B21" s="895" t="s">
        <v>319</v>
      </c>
      <c r="C21" s="896"/>
      <c r="D21" s="896"/>
      <c r="E21" s="896"/>
      <c r="F21" s="639"/>
    </row>
  </sheetData>
  <sheetProtection algorithmName="SHA-512" hashValue="9XeJ8Asx4mmBp0h4eRFEXFlEkGQC7BlwnrGsH2jztBw/cuq1Wte3qLZYhtWf/uACszzhbmo8PpMZhia4BFWifQ==" saltValue="adrG3wCkcDmttES6tZrssw==" spinCount="100000" sheet="1" insertRows="0" insertHyperlinks="0"/>
  <mergeCells count="10">
    <mergeCell ref="B18:E18"/>
    <mergeCell ref="B19:E19"/>
    <mergeCell ref="B20:E20"/>
    <mergeCell ref="B21:E21"/>
    <mergeCell ref="T5:W5"/>
    <mergeCell ref="H5:Q5"/>
    <mergeCell ref="R5:R6"/>
    <mergeCell ref="S5:S6"/>
    <mergeCell ref="A17:E17"/>
    <mergeCell ref="A5:F5"/>
  </mergeCells>
  <dataValidations count="11">
    <dataValidation type="list" allowBlank="1" showErrorMessage="1" promptTitle="Obstacle Type" prompt="The type of obstacle the tunnel is negating." sqref="B8:B14" xr:uid="{E48A040F-F030-4437-B571-94CB6FD823CD}">
      <formula1>Tun_ObstType</formula1>
    </dataValidation>
    <dataValidation type="list" allowBlank="1" showInputMessage="1" showErrorMessage="1" sqref="C8:C14" xr:uid="{EC139700-8413-4B5C-A6B0-63BC37C5E6C0}">
      <formula1>Tun_AssetSubGrp</formula1>
    </dataValidation>
    <dataValidation type="list" allowBlank="1" showErrorMessage="1" promptTitle="Asset Status" prompt="Is the asset being:_x000a_- Created (new);_x000a_- Removed (physically removed); or_x000a_- Abandoned (in-situ)." sqref="D8:D14" xr:uid="{F6581C88-742A-4C86-BC66-B1A76066D701}">
      <formula1>Tun_Ass_Stat</formula1>
    </dataValidation>
    <dataValidation type="list" allowBlank="1" showInputMessage="1" showErrorMessage="1" sqref="G8:G14" xr:uid="{B1D6949E-4B02-44C1-9633-4F9A947B8F2E}">
      <formula1>Tun_Ass_Own</formula1>
    </dataValidation>
    <dataValidation type="list" allowBlank="1" showErrorMessage="1" promptTitle="Structure Materail" prompt="Select the type of material from the drop down list." sqref="I8:I14" xr:uid="{5039C68B-109A-44B9-9D63-86CB33BA85A3}">
      <formula1>Tun_StructMat</formula1>
    </dataValidation>
    <dataValidation type="list" allowBlank="1" showInputMessage="1" showErrorMessage="1" sqref="H8:H14" xr:uid="{52996ADC-B4EF-4902-8F72-7AA88999F2B6}">
      <formula1>Tun_StructType</formula1>
    </dataValidation>
    <dataValidation type="list" allowBlank="1" showErrorMessage="1" promptTitle="Surface Type" prompt="Enter the road surface type from the drop down list." sqref="J8:J14" xr:uid="{04B4FB7E-AB8B-4CF5-93BE-438E352326F9}">
      <formula1>Tun_SurType</formula1>
    </dataValidation>
    <dataValidation type="list" allowBlank="1" showInputMessage="1" showErrorMessage="1" sqref="K8:K14" xr:uid="{F9CABF91-E503-405E-B632-86FE259BFD1D}">
      <formula1>Tun_yes_No</formula1>
    </dataValidation>
    <dataValidation type="list" allowBlank="1" showInputMessage="1" showErrorMessage="1" sqref="Q8:Q14" xr:uid="{26C1745E-A815-479A-BD5D-7A4D9BF6763D}">
      <formula1>Tun_LoadRest</formula1>
    </dataValidation>
    <dataValidation type="list" allowBlank="1" showInputMessage="1" showErrorMessage="1" errorTitle="Wrong code" error="Please choose valid suburb name from drop down list_x000a_" promptTitle="Suburb Names" sqref="V8:V14" xr:uid="{AAE20344-D547-40EF-B85E-8DF54C2AA926}">
      <formula1>Tun_BCC_Own</formula1>
    </dataValidation>
    <dataValidation type="list" allowBlank="1" showInputMessage="1" showErrorMessage="1" errorTitle="Wrong code" error="Please choose valid suburb name from drop down list_x000a_" promptTitle="Suburb Names" sqref="W8:W14" xr:uid="{AF3C320F-19FD-412B-8A14-ADA6F17A07D7}">
      <formula1>Tun_BCC_Manager</formula1>
    </dataValidation>
  </dataValidations>
  <pageMargins left="0.7" right="0.7" top="0.75" bottom="0.75" header="0.3" footer="0.3"/>
  <headerFooter>
    <oddFooter>&amp;C_x000D_&amp;1#&amp;"Arial"&amp;10&amp;KFF0000 SECURITY LABEL: OFFICIAL</oddFooter>
  </headerFooter>
  <customProperties>
    <customPr name="EpmWorksheetKeyString_GUID" r:id="rId1"/>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00000"/>
    <pageSetUpPr fitToPage="1"/>
  </sheetPr>
  <dimension ref="A1:Z27"/>
  <sheetViews>
    <sheetView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ColWidth="9.1796875" defaultRowHeight="12.5" x14ac:dyDescent="0.25"/>
  <cols>
    <col min="1" max="1" width="13.7265625" style="1" customWidth="1"/>
    <col min="2" max="2" width="12.7265625" style="1" customWidth="1"/>
    <col min="3" max="3" width="20.7265625" style="1" customWidth="1"/>
    <col min="4" max="5" width="25.7265625" style="1" customWidth="1"/>
    <col min="6" max="6" width="12.7265625" style="1" customWidth="1"/>
    <col min="7" max="7" width="18.26953125" style="5" customWidth="1"/>
    <col min="8" max="9" width="15.7265625" style="1" customWidth="1"/>
    <col min="10" max="10" width="15.81640625" style="1" customWidth="1"/>
    <col min="11" max="11" width="12.7265625" style="1" customWidth="1"/>
    <col min="12" max="13" width="20.7265625" style="1" customWidth="1"/>
    <col min="14" max="15" width="12.7265625" style="1" customWidth="1"/>
    <col min="16" max="24" width="20.7265625" style="1" customWidth="1"/>
    <col min="25" max="25" width="15.7265625" style="1" customWidth="1"/>
    <col min="26" max="26" width="50.7265625" style="1" customWidth="1"/>
    <col min="27" max="16384" width="9.1796875" style="1"/>
  </cols>
  <sheetData>
    <row r="1" spans="1:26" ht="17.5" x14ac:dyDescent="0.35">
      <c r="A1" s="20" t="s">
        <v>900</v>
      </c>
      <c r="B1" s="20"/>
      <c r="C1" s="20"/>
    </row>
    <row r="2" spans="1:26" ht="20.149999999999999" customHeight="1" thickBot="1" x14ac:dyDescent="0.45">
      <c r="A2" s="45"/>
      <c r="B2" s="45"/>
      <c r="C2" s="45"/>
    </row>
    <row r="3" spans="1:26" ht="42" customHeight="1" thickBot="1" x14ac:dyDescent="0.3">
      <c r="A3" s="324" t="s">
        <v>41</v>
      </c>
      <c r="B3" s="761" t="s">
        <v>42</v>
      </c>
      <c r="C3" s="758" t="s">
        <v>43</v>
      </c>
      <c r="D3" s="758" t="s">
        <v>44</v>
      </c>
      <c r="E3" s="758" t="s">
        <v>45</v>
      </c>
      <c r="F3" s="758" t="s">
        <v>46</v>
      </c>
      <c r="G3" s="761" t="s">
        <v>47</v>
      </c>
      <c r="H3" s="758" t="s">
        <v>375</v>
      </c>
      <c r="I3" s="758" t="s">
        <v>49</v>
      </c>
      <c r="J3" s="758" t="s">
        <v>901</v>
      </c>
      <c r="K3" s="758" t="s">
        <v>902</v>
      </c>
      <c r="L3" s="758" t="s">
        <v>443</v>
      </c>
      <c r="M3" s="758" t="s">
        <v>377</v>
      </c>
      <c r="N3" s="758" t="s">
        <v>327</v>
      </c>
      <c r="O3" s="758" t="s">
        <v>330</v>
      </c>
      <c r="P3" s="758" t="s">
        <v>903</v>
      </c>
      <c r="Q3" s="758" t="s">
        <v>417</v>
      </c>
      <c r="R3" s="758" t="s">
        <v>418</v>
      </c>
      <c r="S3" s="758" t="s">
        <v>904</v>
      </c>
      <c r="T3" s="758" t="s">
        <v>420</v>
      </c>
      <c r="U3" s="758" t="s">
        <v>421</v>
      </c>
      <c r="V3" s="758" t="s">
        <v>422</v>
      </c>
      <c r="W3" s="758" t="s">
        <v>423</v>
      </c>
      <c r="X3" s="758" t="s">
        <v>424</v>
      </c>
      <c r="Y3" s="762" t="s">
        <v>58</v>
      </c>
      <c r="Z3" s="331" t="s">
        <v>59</v>
      </c>
    </row>
    <row r="4" spans="1:26" s="212" customFormat="1" ht="101" thickTop="1" thickBot="1" x14ac:dyDescent="0.3">
      <c r="A4" s="755" t="s">
        <v>60</v>
      </c>
      <c r="B4" s="362" t="s">
        <v>404</v>
      </c>
      <c r="C4" s="755" t="s">
        <v>62</v>
      </c>
      <c r="D4" s="755"/>
      <c r="E4" s="755"/>
      <c r="F4" s="755" t="s">
        <v>63</v>
      </c>
      <c r="G4" s="362" t="s">
        <v>64</v>
      </c>
      <c r="H4" s="755"/>
      <c r="I4" s="755"/>
      <c r="J4" s="755"/>
      <c r="K4" s="755"/>
      <c r="L4" s="755" t="s">
        <v>905</v>
      </c>
      <c r="M4" s="755" t="s">
        <v>906</v>
      </c>
      <c r="N4" s="755"/>
      <c r="O4" s="755"/>
      <c r="P4" s="755" t="s">
        <v>907</v>
      </c>
      <c r="Q4" s="755" t="s">
        <v>434</v>
      </c>
      <c r="R4" s="755" t="s">
        <v>908</v>
      </c>
      <c r="S4" s="755" t="s">
        <v>909</v>
      </c>
      <c r="T4" s="755" t="s">
        <v>436</v>
      </c>
      <c r="U4" s="755" t="s">
        <v>437</v>
      </c>
      <c r="V4" s="755" t="s">
        <v>438</v>
      </c>
      <c r="W4" s="755" t="s">
        <v>439</v>
      </c>
      <c r="X4" s="755" t="s">
        <v>440</v>
      </c>
      <c r="Y4" s="755" t="s">
        <v>68</v>
      </c>
      <c r="Z4" s="283"/>
    </row>
    <row r="5" spans="1:26" s="34" customFormat="1" ht="20.149999999999999" customHeight="1" x14ac:dyDescent="0.25">
      <c r="A5" s="143"/>
      <c r="B5" s="351"/>
      <c r="C5" s="489"/>
      <c r="D5" s="87"/>
      <c r="E5" s="489"/>
      <c r="F5" s="325"/>
      <c r="G5" s="351"/>
      <c r="H5" s="179"/>
      <c r="I5" s="502"/>
      <c r="J5" s="87"/>
      <c r="K5" s="87"/>
      <c r="L5" s="87"/>
      <c r="M5" s="87"/>
      <c r="N5" s="87"/>
      <c r="O5" s="87"/>
      <c r="P5" s="489"/>
      <c r="Q5" s="489"/>
      <c r="R5" s="489"/>
      <c r="S5" s="489"/>
      <c r="T5" s="489"/>
      <c r="U5" s="489"/>
      <c r="V5" s="489"/>
      <c r="W5" s="489"/>
      <c r="X5" s="489"/>
      <c r="Y5" s="401"/>
      <c r="Z5" s="284"/>
    </row>
    <row r="6" spans="1:26" s="34" customFormat="1" ht="20.149999999999999" customHeight="1" x14ac:dyDescent="0.25">
      <c r="A6" s="146"/>
      <c r="B6" s="295"/>
      <c r="C6" s="490"/>
      <c r="D6" s="94"/>
      <c r="E6" s="490"/>
      <c r="F6" s="326"/>
      <c r="G6" s="295"/>
      <c r="H6" s="179"/>
      <c r="I6" s="503"/>
      <c r="J6" s="94"/>
      <c r="K6" s="94"/>
      <c r="L6" s="94"/>
      <c r="M6" s="94"/>
      <c r="N6" s="94"/>
      <c r="O6" s="94"/>
      <c r="P6" s="490"/>
      <c r="Q6" s="490"/>
      <c r="R6" s="490"/>
      <c r="S6" s="490"/>
      <c r="T6" s="490"/>
      <c r="U6" s="490"/>
      <c r="V6" s="490"/>
      <c r="W6" s="490"/>
      <c r="X6" s="490"/>
      <c r="Y6" s="401"/>
      <c r="Z6" s="286"/>
    </row>
    <row r="7" spans="1:26" s="34" customFormat="1" ht="20.149999999999999" customHeight="1" x14ac:dyDescent="0.25">
      <c r="A7" s="146"/>
      <c r="B7" s="295"/>
      <c r="C7" s="490"/>
      <c r="D7" s="94"/>
      <c r="E7" s="490"/>
      <c r="F7" s="326"/>
      <c r="G7" s="295"/>
      <c r="H7" s="179"/>
      <c r="I7" s="503"/>
      <c r="J7" s="94"/>
      <c r="K7" s="94"/>
      <c r="L7" s="94"/>
      <c r="M7" s="94"/>
      <c r="N7" s="94"/>
      <c r="O7" s="94"/>
      <c r="P7" s="490"/>
      <c r="Q7" s="490"/>
      <c r="R7" s="490"/>
      <c r="S7" s="490"/>
      <c r="T7" s="490"/>
      <c r="U7" s="490"/>
      <c r="V7" s="490"/>
      <c r="W7" s="490"/>
      <c r="X7" s="490"/>
      <c r="Y7" s="401"/>
      <c r="Z7" s="286"/>
    </row>
    <row r="8" spans="1:26" s="34" customFormat="1" ht="20.149999999999999" customHeight="1" x14ac:dyDescent="0.25">
      <c r="A8" s="146"/>
      <c r="B8" s="295"/>
      <c r="C8" s="490"/>
      <c r="D8" s="94"/>
      <c r="E8" s="490"/>
      <c r="F8" s="326"/>
      <c r="G8" s="295"/>
      <c r="H8" s="179"/>
      <c r="I8" s="503"/>
      <c r="J8" s="94"/>
      <c r="K8" s="94"/>
      <c r="L8" s="94"/>
      <c r="M8" s="94"/>
      <c r="N8" s="94"/>
      <c r="O8" s="94"/>
      <c r="P8" s="490"/>
      <c r="Q8" s="490"/>
      <c r="R8" s="490"/>
      <c r="S8" s="490"/>
      <c r="T8" s="490"/>
      <c r="U8" s="490"/>
      <c r="V8" s="490"/>
      <c r="W8" s="490"/>
      <c r="X8" s="490"/>
      <c r="Y8" s="401"/>
      <c r="Z8" s="286"/>
    </row>
    <row r="9" spans="1:26" s="34" customFormat="1" ht="20.149999999999999" customHeight="1" x14ac:dyDescent="0.25">
      <c r="A9" s="149"/>
      <c r="B9" s="295"/>
      <c r="C9" s="490"/>
      <c r="D9" s="88"/>
      <c r="E9" s="491"/>
      <c r="F9" s="326"/>
      <c r="G9" s="295"/>
      <c r="H9" s="180"/>
      <c r="I9" s="503"/>
      <c r="J9" s="88"/>
      <c r="K9" s="88"/>
      <c r="L9" s="88"/>
      <c r="M9" s="88"/>
      <c r="N9" s="88"/>
      <c r="O9" s="88"/>
      <c r="P9" s="491"/>
      <c r="Q9" s="491"/>
      <c r="R9" s="491"/>
      <c r="S9" s="491"/>
      <c r="T9" s="491"/>
      <c r="U9" s="491"/>
      <c r="V9" s="491"/>
      <c r="W9" s="491"/>
      <c r="X9" s="491"/>
      <c r="Y9" s="401"/>
      <c r="Z9" s="286"/>
    </row>
    <row r="10" spans="1:26" s="34" customFormat="1" ht="20.149999999999999" customHeight="1" x14ac:dyDescent="0.25">
      <c r="A10" s="149"/>
      <c r="B10" s="296"/>
      <c r="C10" s="491"/>
      <c r="D10" s="88"/>
      <c r="E10" s="491"/>
      <c r="F10" s="326"/>
      <c r="G10" s="296"/>
      <c r="H10" s="180"/>
      <c r="I10" s="504"/>
      <c r="J10" s="88"/>
      <c r="K10" s="88"/>
      <c r="L10" s="88"/>
      <c r="M10" s="88"/>
      <c r="N10" s="88"/>
      <c r="O10" s="88"/>
      <c r="P10" s="491"/>
      <c r="Q10" s="491"/>
      <c r="R10" s="491"/>
      <c r="S10" s="491"/>
      <c r="T10" s="491"/>
      <c r="U10" s="491"/>
      <c r="V10" s="491"/>
      <c r="W10" s="491"/>
      <c r="X10" s="491"/>
      <c r="Y10" s="401"/>
      <c r="Z10" s="286"/>
    </row>
    <row r="11" spans="1:26" s="34" customFormat="1" ht="20.149999999999999" customHeight="1" x14ac:dyDescent="0.25">
      <c r="A11" s="149"/>
      <c r="B11" s="296"/>
      <c r="C11" s="491"/>
      <c r="D11" s="88"/>
      <c r="E11" s="491"/>
      <c r="F11" s="326"/>
      <c r="G11" s="296"/>
      <c r="H11" s="180"/>
      <c r="I11" s="504"/>
      <c r="J11" s="88"/>
      <c r="K11" s="88"/>
      <c r="L11" s="88"/>
      <c r="M11" s="88"/>
      <c r="N11" s="88"/>
      <c r="O11" s="88"/>
      <c r="P11" s="491"/>
      <c r="Q11" s="491"/>
      <c r="R11" s="491"/>
      <c r="S11" s="491"/>
      <c r="T11" s="491"/>
      <c r="U11" s="491"/>
      <c r="V11" s="491"/>
      <c r="W11" s="491"/>
      <c r="X11" s="491"/>
      <c r="Y11" s="410"/>
      <c r="Z11" s="286"/>
    </row>
    <row r="12" spans="1:26" s="34" customFormat="1" ht="20.149999999999999" customHeight="1" thickBot="1" x14ac:dyDescent="0.3">
      <c r="A12" s="152"/>
      <c r="B12" s="297"/>
      <c r="C12" s="492"/>
      <c r="D12" s="153"/>
      <c r="E12" s="492"/>
      <c r="F12" s="327"/>
      <c r="G12" s="297"/>
      <c r="H12" s="181"/>
      <c r="I12" s="505"/>
      <c r="J12" s="153"/>
      <c r="K12" s="153"/>
      <c r="L12" s="153"/>
      <c r="M12" s="153"/>
      <c r="N12" s="153"/>
      <c r="O12" s="153"/>
      <c r="P12" s="492"/>
      <c r="Q12" s="492"/>
      <c r="R12" s="492"/>
      <c r="S12" s="492"/>
      <c r="T12" s="492"/>
      <c r="U12" s="492"/>
      <c r="V12" s="492"/>
      <c r="W12" s="492"/>
      <c r="X12" s="492"/>
      <c r="Y12" s="402"/>
      <c r="Z12" s="287"/>
    </row>
    <row r="13" spans="1:26" s="3" customFormat="1" ht="20.149999999999999" customHeight="1" x14ac:dyDescent="0.25">
      <c r="G13" s="5"/>
    </row>
    <row r="14" spans="1:26" s="3" customFormat="1" ht="20.149999999999999" customHeight="1" x14ac:dyDescent="0.25">
      <c r="A14" s="41" t="s">
        <v>69</v>
      </c>
      <c r="B14" s="41"/>
      <c r="C14" s="41"/>
      <c r="G14" s="5"/>
    </row>
    <row r="15" spans="1:26" s="3" customFormat="1" ht="20.149999999999999" customHeight="1" x14ac:dyDescent="0.25">
      <c r="A15" s="867" t="s">
        <v>70</v>
      </c>
      <c r="B15" s="867"/>
      <c r="C15" s="867"/>
      <c r="D15" s="867"/>
      <c r="E15" s="867"/>
      <c r="F15" s="867"/>
      <c r="G15" s="5"/>
    </row>
    <row r="16" spans="1:26" s="3" customFormat="1" ht="55.4" customHeight="1" x14ac:dyDescent="0.25">
      <c r="A16" s="388" t="s">
        <v>71</v>
      </c>
      <c r="B16" s="868" t="s">
        <v>72</v>
      </c>
      <c r="C16" s="868"/>
      <c r="D16" s="868"/>
      <c r="E16" s="868"/>
      <c r="F16" s="868"/>
      <c r="G16" s="5"/>
    </row>
    <row r="17" spans="1:7" s="3" customFormat="1" ht="55.4" customHeight="1" x14ac:dyDescent="0.25">
      <c r="B17" s="868" t="s">
        <v>73</v>
      </c>
      <c r="C17" s="868"/>
      <c r="D17" s="868"/>
      <c r="E17" s="868"/>
      <c r="F17" s="868"/>
      <c r="G17" s="5"/>
    </row>
    <row r="18" spans="1:7" s="3" customFormat="1" ht="20.149999999999999" customHeight="1" x14ac:dyDescent="0.25">
      <c r="A18" s="71"/>
      <c r="B18" s="39" t="s">
        <v>74</v>
      </c>
      <c r="C18" s="25"/>
      <c r="G18" s="5"/>
    </row>
    <row r="19" spans="1:7" s="3" customFormat="1" ht="20.149999999999999" customHeight="1" x14ac:dyDescent="0.25">
      <c r="A19" s="295"/>
      <c r="B19" s="366" t="s">
        <v>75</v>
      </c>
      <c r="C19"/>
      <c r="G19" s="5"/>
    </row>
    <row r="20" spans="1:7" s="3" customFormat="1" ht="20.149999999999999" customHeight="1" x14ac:dyDescent="0.25">
      <c r="G20" s="5"/>
    </row>
    <row r="21" spans="1:7" s="3" customFormat="1" ht="20.149999999999999" customHeight="1" x14ac:dyDescent="0.25">
      <c r="G21" s="5"/>
    </row>
    <row r="24" spans="1:7" s="3" customFormat="1" ht="20.149999999999999" customHeight="1" x14ac:dyDescent="0.25">
      <c r="G24" s="5"/>
    </row>
    <row r="25" spans="1:7" ht="20.149999999999999" customHeight="1" x14ac:dyDescent="0.25"/>
    <row r="26" spans="1:7" ht="20.149999999999999" customHeight="1" x14ac:dyDescent="0.25"/>
    <row r="27" spans="1:7" ht="20.149999999999999" customHeight="1" x14ac:dyDescent="0.25"/>
  </sheetData>
  <sheetProtection password="E53C" sheet="1" objects="1" scenarios="1" insertRows="0"/>
  <mergeCells count="3">
    <mergeCell ref="A15:F15"/>
    <mergeCell ref="B16:F16"/>
    <mergeCell ref="B17:F17"/>
  </mergeCells>
  <dataValidations count="12">
    <dataValidation type="list" showInputMessage="1" showErrorMessage="1" sqref="P5:P12" xr:uid="{00000000-0002-0000-1800-000000000000}">
      <formula1>Paved</formula1>
    </dataValidation>
    <dataValidation type="list" allowBlank="1" showInputMessage="1" showErrorMessage="1" sqref="Q5:Q12" xr:uid="{00000000-0002-0000-1800-000001000000}">
      <formula1>UnpavedS</formula1>
    </dataValidation>
    <dataValidation type="list" allowBlank="1" showInputMessage="1" showErrorMessage="1" sqref="R5:R12" xr:uid="{00000000-0002-0000-1800-000002000000}">
      <formula1>LandscapeE</formula1>
    </dataValidation>
    <dataValidation type="list" allowBlank="1" showInputMessage="1" showErrorMessage="1" sqref="S5:S12" xr:uid="{00000000-0002-0000-1800-000003000000}">
      <formula1>RW_Type</formula1>
    </dataValidation>
    <dataValidation type="list" allowBlank="1" showInputMessage="1" showErrorMessage="1" sqref="T5:T12" xr:uid="{00000000-0002-0000-1800-000004000000}">
      <formula1>OpenDrain</formula1>
    </dataValidation>
    <dataValidation type="list" allowBlank="1" showInputMessage="1" showErrorMessage="1" sqref="V5:V12" xr:uid="{00000000-0002-0000-1800-000005000000}">
      <formula1>KRType</formula1>
    </dataValidation>
    <dataValidation type="list" allowBlank="1" showInputMessage="1" showErrorMessage="1" sqref="W5:W12" xr:uid="{00000000-0002-0000-1800-000006000000}">
      <formula1>KRAlign</formula1>
    </dataValidation>
    <dataValidation type="list" allowBlank="1" showInputMessage="1" showErrorMessage="1" sqref="X5:X12" xr:uid="{00000000-0002-0000-1800-000007000000}">
      <formula1>TGSIType</formula1>
    </dataValidation>
    <dataValidation type="list" allowBlank="1" showInputMessage="1" showErrorMessage="1" errorTitle="Wrong code" error="Please choose valid suburb name from drop down list_x000a_" promptTitle="Suburb Names" sqref="E5:E12" xr:uid="{00000000-0002-0000-1800-000008000000}">
      <formula1>AASuburbNameList</formula1>
    </dataValidation>
    <dataValidation type="list" allowBlank="1" showInputMessage="1" showErrorMessage="1" promptTitle="Asset Status" prompt="Is the asset being:_x000a_- Created (new);_x000a_- Removed (physically removed); or_x000a_- Abandoned (in-situ)." sqref="C5:C12" xr:uid="{00000000-0002-0000-1800-000009000000}">
      <formula1>AssetStatus</formula1>
    </dataValidation>
    <dataValidation type="list" allowBlank="1" showInputMessage="1" showErrorMessage="1" promptTitle="Asset Owner" prompt="Owner of the asset" sqref="I5:I12" xr:uid="{00000000-0002-0000-1800-00000A000000}">
      <formula1>AssetOwner</formula1>
    </dataValidation>
    <dataValidation type="list" allowBlank="1" showInputMessage="1" showErrorMessage="1" sqref="U5:U12" xr:uid="{00000000-0002-0000-1800-00000B000000}">
      <formula1>TIM_OpDnMat</formula1>
    </dataValidation>
  </dataValidations>
  <pageMargins left="0.70866141732283472" right="0.70866141732283472" top="0.74803149606299213" bottom="0.74803149606299213" header="0.31496062992125984" footer="0.31496062992125984"/>
  <pageSetup paperSize="8" scale="84" fitToWidth="2" fitToHeight="8" orientation="landscape" r:id="rId1"/>
  <headerFooter>
    <oddHeader>&amp;L&amp;"Arial,Bold"Brisbane City Council&amp;R&amp;"Arial,Bold"Infrastructure Installation and Construction Resource Manual</oddHeader>
    <oddFooter>&amp;L&amp;"Arial,Bold"Appendix N - Asset Registers&amp;C_x000D_&amp;1#&amp;"Arial"&amp;10&amp;KFF0000 SECURITY LABEL: OFFICIAL&amp;R&amp;"Arial,Bold"&amp;A</oddFooter>
  </headerFooter>
  <customProperties>
    <customPr name="EpmWorksheetKeyString_GUID" r:id="rId2"/>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EC543-6F8D-4A67-9AAD-FEFAD1DA46DA}">
  <sheetPr>
    <tabColor theme="3" tint="0.39997558519241921"/>
  </sheetPr>
  <dimension ref="A1:AB21"/>
  <sheetViews>
    <sheetView workbookViewId="0">
      <selection activeCell="T8" sqref="T8:U14"/>
    </sheetView>
  </sheetViews>
  <sheetFormatPr defaultColWidth="15" defaultRowHeight="15.5" x14ac:dyDescent="0.35"/>
  <cols>
    <col min="1" max="23" width="15" style="615"/>
    <col min="24" max="24" width="15" style="615" customWidth="1"/>
    <col min="25" max="16384" width="15" style="615"/>
  </cols>
  <sheetData>
    <row r="1" spans="1:28" ht="17.5" x14ac:dyDescent="0.35">
      <c r="A1" s="20" t="s">
        <v>910</v>
      </c>
      <c r="B1" s="20"/>
      <c r="C1" s="20"/>
      <c r="D1" s="20"/>
      <c r="E1" s="20"/>
      <c r="F1" s="20"/>
      <c r="G1" s="1"/>
      <c r="H1" s="1"/>
      <c r="I1" s="1"/>
      <c r="J1" s="1"/>
      <c r="K1" s="1"/>
      <c r="L1" s="1"/>
      <c r="M1" s="1"/>
      <c r="N1" s="1"/>
      <c r="O1" s="1"/>
      <c r="P1" s="1"/>
      <c r="Q1" s="1"/>
      <c r="R1" s="1"/>
      <c r="S1" s="1"/>
      <c r="T1" s="1"/>
      <c r="U1" s="1"/>
      <c r="V1" s="1"/>
      <c r="W1" s="1"/>
      <c r="X1" s="1"/>
      <c r="Y1" s="1"/>
      <c r="Z1" s="1"/>
      <c r="AA1" s="1"/>
      <c r="AB1" s="1"/>
    </row>
    <row r="2" spans="1:28" ht="17.5" x14ac:dyDescent="0.35">
      <c r="A2" s="20"/>
      <c r="B2" s="20"/>
      <c r="C2" s="20"/>
      <c r="D2" s="20"/>
      <c r="E2" s="20"/>
      <c r="F2" s="20"/>
      <c r="G2" s="1"/>
      <c r="H2" s="1"/>
      <c r="I2" s="1"/>
      <c r="J2" s="1"/>
      <c r="K2" s="1"/>
      <c r="L2" s="1"/>
      <c r="M2" s="1"/>
      <c r="N2" s="1"/>
      <c r="O2" s="1"/>
      <c r="P2" s="1"/>
      <c r="Q2" s="1"/>
      <c r="R2" s="1"/>
      <c r="S2" s="1"/>
      <c r="T2" s="1"/>
      <c r="U2" s="1"/>
      <c r="V2" s="1"/>
      <c r="W2" s="1"/>
      <c r="X2" s="1"/>
      <c r="Y2" s="1"/>
      <c r="Z2" s="1"/>
      <c r="AA2" s="1"/>
      <c r="AB2" s="1"/>
    </row>
    <row r="3" spans="1:28" s="682" customFormat="1" ht="17.5" x14ac:dyDescent="0.35">
      <c r="A3" s="11" t="s">
        <v>911</v>
      </c>
      <c r="B3" s="20"/>
      <c r="C3" s="20"/>
      <c r="D3" s="20"/>
      <c r="E3" s="20"/>
      <c r="F3" s="20"/>
      <c r="G3" s="708"/>
      <c r="H3" s="708"/>
      <c r="I3" s="708"/>
      <c r="J3" s="708"/>
      <c r="K3" s="708"/>
      <c r="L3" s="708"/>
      <c r="M3" s="708"/>
      <c r="N3" s="708"/>
      <c r="O3" s="708"/>
      <c r="P3" s="708"/>
      <c r="Q3" s="708"/>
      <c r="R3" s="708"/>
      <c r="S3" s="708"/>
      <c r="T3" s="708"/>
      <c r="U3" s="708"/>
      <c r="V3" s="708"/>
      <c r="W3" s="708"/>
      <c r="X3" s="708"/>
      <c r="Y3" s="708"/>
      <c r="Z3" s="708"/>
      <c r="AA3" s="708"/>
      <c r="AB3" s="708"/>
    </row>
    <row r="4" spans="1:28" ht="16" thickBot="1" x14ac:dyDescent="0.4">
      <c r="A4" s="1"/>
      <c r="B4" s="1"/>
      <c r="C4" s="1"/>
      <c r="D4" s="1"/>
      <c r="E4" s="1"/>
      <c r="F4" s="1"/>
      <c r="G4" s="1"/>
      <c r="H4" s="1"/>
      <c r="I4" s="1"/>
      <c r="J4" s="1"/>
      <c r="K4" s="1"/>
      <c r="L4" s="1"/>
      <c r="M4" s="1"/>
      <c r="N4" s="1"/>
      <c r="O4" s="1"/>
      <c r="P4" s="1"/>
      <c r="Q4" s="1"/>
      <c r="R4" s="1"/>
      <c r="S4" s="1"/>
      <c r="T4" s="1"/>
      <c r="U4" s="1"/>
      <c r="V4" s="1"/>
      <c r="W4" s="1"/>
      <c r="X4" s="1"/>
      <c r="Y4" s="1"/>
      <c r="Z4" s="1"/>
      <c r="AA4" s="1"/>
      <c r="AB4" s="1"/>
    </row>
    <row r="5" spans="1:28" s="710" customFormat="1" ht="35.25" customHeight="1" thickBot="1" x14ac:dyDescent="0.3">
      <c r="A5" s="884" t="s">
        <v>276</v>
      </c>
      <c r="B5" s="885"/>
      <c r="C5" s="885"/>
      <c r="D5" s="885"/>
      <c r="E5" s="885"/>
      <c r="F5" s="885"/>
      <c r="G5" s="899" t="s">
        <v>278</v>
      </c>
      <c r="H5" s="887"/>
      <c r="I5" s="887"/>
      <c r="J5" s="887"/>
      <c r="K5" s="887"/>
      <c r="L5" s="887"/>
      <c r="M5" s="887"/>
      <c r="N5" s="887"/>
      <c r="O5" s="887"/>
      <c r="P5" s="887"/>
      <c r="Q5" s="887"/>
      <c r="R5" s="888"/>
      <c r="S5" s="897" t="s">
        <v>912</v>
      </c>
      <c r="T5" s="898"/>
      <c r="U5" s="898"/>
      <c r="V5" s="898"/>
      <c r="W5" s="900" t="s">
        <v>58</v>
      </c>
      <c r="X5" s="902" t="s">
        <v>59</v>
      </c>
      <c r="Y5" s="993" t="s">
        <v>913</v>
      </c>
      <c r="Z5" s="994"/>
      <c r="AA5" s="994"/>
      <c r="AB5" s="995"/>
    </row>
    <row r="6" spans="1:28" s="85" customFormat="1" ht="52.5" thickBot="1" x14ac:dyDescent="0.3">
      <c r="A6" s="757" t="s">
        <v>41</v>
      </c>
      <c r="B6" s="765" t="s">
        <v>499</v>
      </c>
      <c r="C6" s="765" t="s">
        <v>43</v>
      </c>
      <c r="D6" s="765" t="s">
        <v>281</v>
      </c>
      <c r="E6" s="765" t="s">
        <v>46</v>
      </c>
      <c r="F6" s="718" t="s">
        <v>63</v>
      </c>
      <c r="G6" s="812" t="s">
        <v>283</v>
      </c>
      <c r="H6" s="620" t="s">
        <v>284</v>
      </c>
      <c r="I6" s="620" t="s">
        <v>285</v>
      </c>
      <c r="J6" s="620" t="s">
        <v>325</v>
      </c>
      <c r="K6" s="620" t="s">
        <v>914</v>
      </c>
      <c r="L6" s="620" t="s">
        <v>327</v>
      </c>
      <c r="M6" s="620" t="s">
        <v>328</v>
      </c>
      <c r="N6" s="620" t="s">
        <v>329</v>
      </c>
      <c r="O6" s="620" t="s">
        <v>330</v>
      </c>
      <c r="P6" s="620" t="s">
        <v>292</v>
      </c>
      <c r="Q6" s="620" t="s">
        <v>293</v>
      </c>
      <c r="R6" s="622" t="s">
        <v>478</v>
      </c>
      <c r="S6" s="720" t="s">
        <v>331</v>
      </c>
      <c r="T6" s="765" t="s">
        <v>332</v>
      </c>
      <c r="U6" s="765" t="s">
        <v>511</v>
      </c>
      <c r="V6" s="719" t="s">
        <v>295</v>
      </c>
      <c r="W6" s="901"/>
      <c r="X6" s="903"/>
      <c r="Y6" s="671" t="s">
        <v>42</v>
      </c>
      <c r="Z6" s="672" t="s">
        <v>296</v>
      </c>
      <c r="AA6" s="672" t="s">
        <v>297</v>
      </c>
      <c r="AB6" s="673" t="s">
        <v>334</v>
      </c>
    </row>
    <row r="7" spans="1:28" s="716" customFormat="1" ht="81" thickTop="1" thickBot="1" x14ac:dyDescent="0.3">
      <c r="A7" s="659" t="s">
        <v>60</v>
      </c>
      <c r="B7" s="661" t="s">
        <v>915</v>
      </c>
      <c r="C7" s="661" t="s">
        <v>62</v>
      </c>
      <c r="D7" s="661" t="s">
        <v>300</v>
      </c>
      <c r="E7" s="661" t="s">
        <v>301</v>
      </c>
      <c r="F7" s="721" t="s">
        <v>916</v>
      </c>
      <c r="G7" s="777" t="s">
        <v>917</v>
      </c>
      <c r="H7" s="778" t="s">
        <v>918</v>
      </c>
      <c r="I7" s="625" t="s">
        <v>919</v>
      </c>
      <c r="J7" s="625" t="s">
        <v>920</v>
      </c>
      <c r="K7" s="778" t="s">
        <v>341</v>
      </c>
      <c r="L7" s="625" t="s">
        <v>343</v>
      </c>
      <c r="M7" s="625" t="s">
        <v>483</v>
      </c>
      <c r="N7" s="625" t="s">
        <v>308</v>
      </c>
      <c r="O7" s="625" t="s">
        <v>484</v>
      </c>
      <c r="P7" s="625" t="s">
        <v>921</v>
      </c>
      <c r="Q7" s="625" t="s">
        <v>922</v>
      </c>
      <c r="R7" s="657" t="s">
        <v>923</v>
      </c>
      <c r="S7" s="722"/>
      <c r="T7" s="661" t="s">
        <v>488</v>
      </c>
      <c r="U7" s="661" t="s">
        <v>370</v>
      </c>
      <c r="V7" s="711"/>
      <c r="W7" s="662" t="s">
        <v>68</v>
      </c>
      <c r="X7" s="717"/>
      <c r="Y7" s="727" t="s">
        <v>351</v>
      </c>
      <c r="Z7" s="724" t="s">
        <v>315</v>
      </c>
      <c r="AA7" s="724" t="s">
        <v>316</v>
      </c>
      <c r="AB7" s="728" t="s">
        <v>317</v>
      </c>
    </row>
    <row r="8" spans="1:28" s="34" customFormat="1" ht="20.149999999999999" customHeight="1" x14ac:dyDescent="0.25">
      <c r="A8" s="146"/>
      <c r="B8" s="839"/>
      <c r="C8" s="839"/>
      <c r="D8" s="94"/>
      <c r="E8" s="179"/>
      <c r="F8" s="630"/>
      <c r="G8" s="841"/>
      <c r="H8" s="842"/>
      <c r="I8" s="489"/>
      <c r="J8" s="842"/>
      <c r="K8" s="489"/>
      <c r="L8" s="196"/>
      <c r="M8" s="196"/>
      <c r="N8" s="196"/>
      <c r="O8" s="196"/>
      <c r="P8" s="489"/>
      <c r="Q8" s="489"/>
      <c r="R8" s="165"/>
      <c r="S8" s="810"/>
      <c r="T8" s="490"/>
      <c r="U8" s="490"/>
      <c r="V8" s="286"/>
      <c r="W8" s="725"/>
      <c r="X8" s="669"/>
      <c r="Y8" s="650"/>
      <c r="Z8" s="295"/>
      <c r="AA8" s="295"/>
      <c r="AB8" s="651"/>
    </row>
    <row r="9" spans="1:28" s="34" customFormat="1" ht="20.149999999999999" customHeight="1" x14ac:dyDescent="0.25">
      <c r="A9" s="146"/>
      <c r="B9" s="839"/>
      <c r="C9" s="839"/>
      <c r="D9" s="94"/>
      <c r="E9" s="179"/>
      <c r="F9" s="630"/>
      <c r="G9" s="843"/>
      <c r="H9" s="844"/>
      <c r="I9" s="491"/>
      <c r="J9" s="844"/>
      <c r="K9" s="491"/>
      <c r="L9" s="194"/>
      <c r="M9" s="194"/>
      <c r="N9" s="194"/>
      <c r="O9" s="194"/>
      <c r="P9" s="491"/>
      <c r="Q9" s="491"/>
      <c r="R9" s="169"/>
      <c r="S9" s="810"/>
      <c r="T9" s="490"/>
      <c r="U9" s="490"/>
      <c r="V9" s="286"/>
      <c r="W9" s="725"/>
      <c r="X9" s="669"/>
      <c r="Y9" s="650"/>
      <c r="Z9" s="295"/>
      <c r="AA9" s="295"/>
      <c r="AB9" s="651"/>
    </row>
    <row r="10" spans="1:28" s="34" customFormat="1" ht="20.149999999999999" customHeight="1" x14ac:dyDescent="0.25">
      <c r="A10" s="146"/>
      <c r="B10" s="839"/>
      <c r="C10" s="839"/>
      <c r="D10" s="94"/>
      <c r="E10" s="179"/>
      <c r="F10" s="630"/>
      <c r="G10" s="843"/>
      <c r="H10" s="844"/>
      <c r="I10" s="491"/>
      <c r="J10" s="844"/>
      <c r="K10" s="491"/>
      <c r="L10" s="194"/>
      <c r="M10" s="194"/>
      <c r="N10" s="194"/>
      <c r="O10" s="194"/>
      <c r="P10" s="491"/>
      <c r="Q10" s="491"/>
      <c r="R10" s="169"/>
      <c r="S10" s="810"/>
      <c r="T10" s="490"/>
      <c r="U10" s="490"/>
      <c r="V10" s="286"/>
      <c r="W10" s="725"/>
      <c r="X10" s="669"/>
      <c r="Y10" s="650"/>
      <c r="Z10" s="295"/>
      <c r="AA10" s="295"/>
      <c r="AB10" s="651"/>
    </row>
    <row r="11" spans="1:28" s="34" customFormat="1" ht="20.149999999999999" customHeight="1" x14ac:dyDescent="0.25">
      <c r="A11" s="146"/>
      <c r="B11" s="839"/>
      <c r="C11" s="839"/>
      <c r="D11" s="94"/>
      <c r="E11" s="179"/>
      <c r="F11" s="630"/>
      <c r="G11" s="843"/>
      <c r="H11" s="844"/>
      <c r="I11" s="491"/>
      <c r="J11" s="844"/>
      <c r="K11" s="491"/>
      <c r="L11" s="194"/>
      <c r="M11" s="194"/>
      <c r="N11" s="194"/>
      <c r="O11" s="194"/>
      <c r="P11" s="491"/>
      <c r="Q11" s="491"/>
      <c r="R11" s="169"/>
      <c r="S11" s="810"/>
      <c r="T11" s="490"/>
      <c r="U11" s="490"/>
      <c r="V11" s="286"/>
      <c r="W11" s="725"/>
      <c r="X11" s="669"/>
      <c r="Y11" s="650"/>
      <c r="Z11" s="295"/>
      <c r="AA11" s="295"/>
      <c r="AB11" s="651"/>
    </row>
    <row r="12" spans="1:28" s="34" customFormat="1" ht="20.149999999999999" customHeight="1" x14ac:dyDescent="0.25">
      <c r="A12" s="146"/>
      <c r="B12" s="839"/>
      <c r="C12" s="839"/>
      <c r="D12" s="94"/>
      <c r="E12" s="179"/>
      <c r="F12" s="630"/>
      <c r="G12" s="843"/>
      <c r="H12" s="844"/>
      <c r="I12" s="491"/>
      <c r="J12" s="844"/>
      <c r="K12" s="491"/>
      <c r="L12" s="194"/>
      <c r="M12" s="194"/>
      <c r="N12" s="194"/>
      <c r="O12" s="194"/>
      <c r="P12" s="491"/>
      <c r="Q12" s="491"/>
      <c r="R12" s="169"/>
      <c r="S12" s="810"/>
      <c r="T12" s="490"/>
      <c r="U12" s="490"/>
      <c r="V12" s="286"/>
      <c r="W12" s="725"/>
      <c r="X12" s="669"/>
      <c r="Y12" s="650"/>
      <c r="Z12" s="295"/>
      <c r="AA12" s="295"/>
      <c r="AB12" s="651"/>
    </row>
    <row r="13" spans="1:28" s="34" customFormat="1" ht="20.149999999999999" customHeight="1" x14ac:dyDescent="0.25">
      <c r="A13" s="146"/>
      <c r="B13" s="839"/>
      <c r="C13" s="839"/>
      <c r="D13" s="94"/>
      <c r="E13" s="179"/>
      <c r="F13" s="630"/>
      <c r="G13" s="843"/>
      <c r="H13" s="844"/>
      <c r="I13" s="491"/>
      <c r="J13" s="844"/>
      <c r="K13" s="491"/>
      <c r="L13" s="194"/>
      <c r="M13" s="194"/>
      <c r="N13" s="194"/>
      <c r="O13" s="194"/>
      <c r="P13" s="491"/>
      <c r="Q13" s="491"/>
      <c r="R13" s="169"/>
      <c r="S13" s="810"/>
      <c r="T13" s="490"/>
      <c r="U13" s="490"/>
      <c r="V13" s="286"/>
      <c r="W13" s="725"/>
      <c r="X13" s="669"/>
      <c r="Y13" s="650"/>
      <c r="Z13" s="295"/>
      <c r="AA13" s="295"/>
      <c r="AB13" s="651"/>
    </row>
    <row r="14" spans="1:28" s="34" customFormat="1" ht="20.149999999999999" customHeight="1" thickBot="1" x14ac:dyDescent="0.3">
      <c r="A14" s="152"/>
      <c r="B14" s="840"/>
      <c r="C14" s="840"/>
      <c r="D14" s="153"/>
      <c r="E14" s="181"/>
      <c r="F14" s="634"/>
      <c r="G14" s="845"/>
      <c r="H14" s="846"/>
      <c r="I14" s="492"/>
      <c r="J14" s="846"/>
      <c r="K14" s="492"/>
      <c r="L14" s="195"/>
      <c r="M14" s="195"/>
      <c r="N14" s="195"/>
      <c r="O14" s="195"/>
      <c r="P14" s="492"/>
      <c r="Q14" s="492"/>
      <c r="R14" s="171"/>
      <c r="S14" s="811"/>
      <c r="T14" s="492"/>
      <c r="U14" s="492"/>
      <c r="V14" s="287"/>
      <c r="W14" s="729"/>
      <c r="X14" s="681"/>
      <c r="Y14" s="677"/>
      <c r="Z14" s="678"/>
      <c r="AA14" s="678"/>
      <c r="AB14" s="679"/>
    </row>
    <row r="15" spans="1:28" s="34" customFormat="1" ht="12.5" x14ac:dyDescent="0.25">
      <c r="A15" s="700"/>
      <c r="B15" s="700"/>
      <c r="C15" s="700"/>
      <c r="D15" s="700"/>
      <c r="E15" s="701"/>
      <c r="F15" s="702"/>
      <c r="G15" s="726"/>
      <c r="H15" s="726"/>
      <c r="I15" s="700"/>
      <c r="J15" s="726"/>
      <c r="K15" s="700"/>
      <c r="L15" s="703"/>
      <c r="M15" s="703"/>
      <c r="N15" s="703"/>
      <c r="O15" s="703"/>
      <c r="P15" s="700"/>
      <c r="Q15" s="700"/>
      <c r="R15" s="700"/>
      <c r="S15" s="700"/>
      <c r="T15" s="700"/>
      <c r="U15" s="700"/>
      <c r="V15" s="700"/>
      <c r="W15" s="704"/>
      <c r="X15" s="704"/>
      <c r="Y15" s="700"/>
      <c r="Z15" s="700"/>
      <c r="AA15" s="700"/>
      <c r="AB15" s="700"/>
    </row>
    <row r="16" spans="1:28" s="3" customFormat="1" ht="13" x14ac:dyDescent="0.25">
      <c r="A16" s="41" t="s">
        <v>69</v>
      </c>
      <c r="B16" s="41"/>
      <c r="C16" s="41"/>
    </row>
    <row r="17" spans="1:5" s="3" customFormat="1" ht="27.75" customHeight="1" x14ac:dyDescent="0.25">
      <c r="A17" s="868" t="s">
        <v>70</v>
      </c>
      <c r="B17" s="868"/>
      <c r="C17" s="868"/>
      <c r="D17" s="868"/>
      <c r="E17" s="868"/>
    </row>
    <row r="18" spans="1:5" s="3" customFormat="1" ht="66" customHeight="1" x14ac:dyDescent="0.25">
      <c r="A18" s="388" t="s">
        <v>71</v>
      </c>
      <c r="B18" s="868" t="s">
        <v>72</v>
      </c>
      <c r="C18" s="868"/>
      <c r="D18" s="868"/>
      <c r="E18" s="868"/>
    </row>
    <row r="19" spans="1:5" s="3" customFormat="1" ht="41.25" customHeight="1" x14ac:dyDescent="0.25">
      <c r="B19" s="868" t="s">
        <v>73</v>
      </c>
      <c r="C19" s="868"/>
      <c r="D19" s="868"/>
      <c r="E19" s="868"/>
    </row>
    <row r="20" spans="1:5" s="3" customFormat="1" ht="20.149999999999999" customHeight="1" x14ac:dyDescent="0.25">
      <c r="A20" s="71"/>
      <c r="B20" s="960" t="s">
        <v>74</v>
      </c>
      <c r="C20" s="961"/>
      <c r="D20" s="961"/>
      <c r="E20" s="961"/>
    </row>
    <row r="21" spans="1:5" s="3" customFormat="1" ht="20.149999999999999" customHeight="1" x14ac:dyDescent="0.25">
      <c r="A21" s="295"/>
      <c r="B21" s="895" t="s">
        <v>924</v>
      </c>
      <c r="C21" s="896"/>
      <c r="D21" s="896"/>
      <c r="E21" s="896"/>
    </row>
  </sheetData>
  <sheetProtection algorithmName="SHA-512" hashValue="xks94isIUb/RZfhkuXlaoZHC5aRfaQFTcIBjitQt5q0ldZeQMm6knOmPIQi3aAFigOmiutYC2KKU3wMI3h617A==" saltValue="d133xHj+kAfjijbCevgLJw==" spinCount="100000" sheet="1" insertRows="0" insertHyperlinks="0"/>
  <mergeCells count="11">
    <mergeCell ref="B21:E21"/>
    <mergeCell ref="A5:F5"/>
    <mergeCell ref="S5:V5"/>
    <mergeCell ref="G5:R5"/>
    <mergeCell ref="Y5:AB5"/>
    <mergeCell ref="A17:E17"/>
    <mergeCell ref="B18:E18"/>
    <mergeCell ref="B19:E19"/>
    <mergeCell ref="B20:E20"/>
    <mergeCell ref="W5:W6"/>
    <mergeCell ref="X5:X6"/>
  </mergeCells>
  <conditionalFormatting sqref="Y5">
    <cfRule type="dataBar" priority="1">
      <dataBar>
        <cfvo type="min"/>
        <cfvo type="max"/>
        <color rgb="FF638EC6"/>
      </dataBar>
      <extLst>
        <ext xmlns:x14="http://schemas.microsoft.com/office/spreadsheetml/2009/9/main" uri="{B025F937-C7B1-47D3-B67F-A62EFF666E3E}">
          <x14:id>{1BF9CEE7-E5B8-4917-B898-C2A1AE1665C7}</x14:id>
        </ext>
      </extLst>
    </cfRule>
    <cfRule type="colorScale" priority="2">
      <colorScale>
        <cfvo type="min"/>
        <cfvo type="percentile" val="50"/>
        <cfvo type="max"/>
        <color rgb="FFF8696B"/>
        <color rgb="FFFCFCFF"/>
        <color rgb="FF63BE7B"/>
      </colorScale>
    </cfRule>
  </conditionalFormatting>
  <conditionalFormatting sqref="A5:G5 W5:X5 S5">
    <cfRule type="dataBar" priority="3">
      <dataBar>
        <cfvo type="min"/>
        <cfvo type="max"/>
        <color rgb="FF638EC6"/>
      </dataBar>
      <extLst>
        <ext xmlns:x14="http://schemas.microsoft.com/office/spreadsheetml/2009/9/main" uri="{B025F937-C7B1-47D3-B67F-A62EFF666E3E}">
          <x14:id>{321F2879-1955-4472-A657-101CE75ABFB7}</x14:id>
        </ext>
      </extLst>
    </cfRule>
    <cfRule type="colorScale" priority="4">
      <colorScale>
        <cfvo type="min"/>
        <cfvo type="percentile" val="50"/>
        <cfvo type="max"/>
        <color rgb="FFF8696B"/>
        <color rgb="FFFCFCFF"/>
        <color rgb="FF63BE7B"/>
      </colorScale>
    </cfRule>
  </conditionalFormatting>
  <dataValidations count="22">
    <dataValidation type="list" allowBlank="1" showInputMessage="1" showErrorMessage="1" sqref="B8:B14" xr:uid="{DD649C68-78AC-48FB-A657-D1DC1B8901F1}">
      <formula1>Qh_Sub_Class</formula1>
    </dataValidation>
    <dataValidation type="list" allowBlank="1" showErrorMessage="1" promptTitle="Asset Status" prompt="Is the asset being:_x000a_- Created (new);_x000a_- Removed (physically removed); or_x000a_- Abandoned (in-situ)." sqref="C8:C14" xr:uid="{5643D4F2-54AE-492B-B887-4BDD97F8A6B3}">
      <formula1>Wh_Asset_Stat</formula1>
    </dataValidation>
    <dataValidation type="list" allowBlank="1" showErrorMessage="1" promptTitle="M&amp;E or Cathodic Protection " prompt="Is M&amp;E or CP system installed/attached to this structure?" sqref="K8:K14" xr:uid="{B0EA33A2-1D45-4681-BE5D-53C0833C147D}">
      <formula1>Wh_Yes_No</formula1>
    </dataValidation>
    <dataValidation type="list" allowBlank="1" showInputMessage="1" showErrorMessage="1" sqref="G8:G14" xr:uid="{961B6F84-1B15-40B8-A5CD-DAB7B3833CFF}">
      <formula1>Wh_StructType</formula1>
    </dataValidation>
    <dataValidation type="list" allowBlank="1" showErrorMessage="1" promptTitle="Material Type" prompt="Select the type of material from the drop down list." sqref="H8:H14" xr:uid="{C35ABEF4-0CD7-4F4E-827F-0E01A83E9116}">
      <formula1>Wh_Material</formula1>
    </dataValidation>
    <dataValidation type="list" allowBlank="1" showErrorMessage="1" promptTitle="Pavement Type" prompt="Select the pavement type from the drop down list." sqref="I8:I14" xr:uid="{E770C23F-F2ED-47DC-840D-5DA69D2F0452}">
      <formula1>Wh_PaveType</formula1>
    </dataValidation>
    <dataValidation type="list" allowBlank="1" showInputMessage="1" showErrorMessage="1" sqref="J8:J14" xr:uid="{6DF67391-EE09-4A61-9713-BF79CC0BBBB1}">
      <formula1>Wh_BearType</formula1>
    </dataValidation>
    <dataValidation type="list" allowBlank="1" showErrorMessage="1" promptTitle="Permitted Vehicles" prompt="Choose the class or vehicle restriction applicable to the bridge from the pick list." sqref="Q8:Q14" xr:uid="{0E109793-6DB3-433D-8EC1-83DD01E2C8BE}">
      <formula1>Wh_PerVeh</formula1>
    </dataValidation>
    <dataValidation type="list" allowBlank="1" showInputMessage="1" showErrorMessage="1" sqref="R8:R14" xr:uid="{6083FC84-CBD4-4085-9BD6-3EF1DAAA3DAD}">
      <formula1>Wh_PerVes</formula1>
    </dataValidation>
    <dataValidation type="list" allowBlank="1" showErrorMessage="1" promptTitle="Asset Condition" prompt="Choose the asset condition from the drop down list - from '1' (As New) to '5' (Requires Renewal)?" sqref="T8:T14" xr:uid="{53A78A7B-A8F3-4C09-AF11-09FDA2EB8C6B}">
      <formula1>Wh_AssetCond</formula1>
    </dataValidation>
    <dataValidation type="list" allowBlank="1" showInputMessage="1" showErrorMessage="1" sqref="U8:U14" xr:uid="{964756C3-BC75-4547-9C6A-1E4F687BF9F6}">
      <formula1>Wh_Lvl2Inspect</formula1>
    </dataValidation>
    <dataValidation type="list" allowBlank="1" showInputMessage="1" showErrorMessage="1" errorTitle="Wrong code" error="Please choose valid suburb name from drop down list_x000a_" promptTitle="Suburb Names" sqref="AA8:AA14" xr:uid="{0BA68475-9638-4933-819B-02767CE88B11}">
      <formula1>Wh_BCC_Own</formula1>
    </dataValidation>
    <dataValidation type="list" allowBlank="1" showInputMessage="1" showErrorMessage="1" errorTitle="Wrong code" error="Please choose valid suburb name from drop down list_x000a_" promptTitle="Suburb Names" sqref="AB8:AB14" xr:uid="{D92D8556-B4DA-4352-852B-9FA58989F33F}">
      <formula1>Wh_BCC_Ass_Manager</formula1>
    </dataValidation>
    <dataValidation type="list" allowBlank="1" showInputMessage="1" showErrorMessage="1" sqref="B15 U15 R15 J15 G15" xr:uid="{760D60C7-84B3-4E49-A1A6-B68D78E2FBBC}">
      <formula1>#REF!</formula1>
    </dataValidation>
    <dataValidation type="list" allowBlank="1" showErrorMessage="1" promptTitle="Asset Status" prompt="Is the asset being:_x000a_- Created (new);_x000a_- Removed (physically removed); or_x000a_- Abandoned (in-situ)." sqref="C15" xr:uid="{6FA37438-A1C2-403D-A11F-682FB965D964}">
      <formula1>#REF!</formula1>
    </dataValidation>
    <dataValidation type="list" allowBlank="1" showErrorMessage="1" promptTitle="Pavement Type" prompt="Select the pavement type from the drop down list." sqref="I15" xr:uid="{82B253DE-6861-4EF8-BC4B-1BDB16CC21AD}">
      <formula1>#REF!</formula1>
    </dataValidation>
    <dataValidation type="list" allowBlank="1" showErrorMessage="1" promptTitle="Permitted Vehicles" prompt="Choose the class or vehicle restriction applicable to the bridge from the pick list." sqref="Q15" xr:uid="{93DEC479-583C-4C92-92EF-174B12F83A3B}">
      <formula1>#REF!</formula1>
    </dataValidation>
    <dataValidation type="list" allowBlank="1" showErrorMessage="1" promptTitle="Main Traffic Type Carried" prompt="Select the main traffick type carried by the structure from the drop down list." sqref="P15" xr:uid="{656F9861-5E06-43A5-8E20-4F82E4BFB0CF}">
      <formula1>#REF!</formula1>
    </dataValidation>
    <dataValidation type="list" allowBlank="1" showErrorMessage="1" promptTitle="Asset Condition" prompt="Choose the asset condition from the drop down list - from '1' (As New) to '5' (Requires Renewal)?" sqref="T15" xr:uid="{91637AAF-21D9-4E97-8144-ABBE9A276ACB}">
      <formula1>#REF!</formula1>
    </dataValidation>
    <dataValidation type="list" allowBlank="1" showInputMessage="1" showErrorMessage="1" errorTitle="Wrong code" error="Please choose valid suburb name from drop down list_x000a_" promptTitle="Suburb Names" sqref="AA15:AB15" xr:uid="{EFDDD89C-7BEC-4F82-A105-3BF771EED7B6}">
      <formula1>#REF!</formula1>
    </dataValidation>
    <dataValidation type="list" allowBlank="1" showErrorMessage="1" promptTitle="Material Type" prompt="Select the type of material from the drop down list." sqref="H15" xr:uid="{E499ABE7-C4A4-46A4-8199-FDC6613B52A4}">
      <formula1>#REF!</formula1>
    </dataValidation>
    <dataValidation type="list" allowBlank="1" showErrorMessage="1" promptTitle="M&amp;E or Cathodic Protection " prompt="Is M&amp;E or CP system installed/attached to this structure?" sqref="K15" xr:uid="{6E16750B-4729-46F0-AFEE-B9956179A8B2}">
      <formula1>#REF!</formula1>
    </dataValidation>
  </dataValidations>
  <pageMargins left="0.7" right="0.7" top="0.75" bottom="0.75" header="0.3" footer="0.3"/>
  <headerFooter>
    <oddFooter>&amp;C_x000D_&amp;1#&amp;"Arial"&amp;10&amp;KFF0000 SECURITY LABEL: OFFICIAL</oddFooter>
  </headerFooter>
  <customProperties>
    <customPr name="EpmWorksheetKeyString_GUID" r:id="rId1"/>
  </customProperties>
  <extLst>
    <ext xmlns:x14="http://schemas.microsoft.com/office/spreadsheetml/2009/9/main" uri="{78C0D931-6437-407d-A8EE-F0AAD7539E65}">
      <x14:conditionalFormattings>
        <x14:conditionalFormatting xmlns:xm="http://schemas.microsoft.com/office/excel/2006/main">
          <x14:cfRule type="dataBar" id="{1BF9CEE7-E5B8-4917-B898-C2A1AE1665C7}">
            <x14:dataBar minLength="0" maxLength="100" gradient="0">
              <x14:cfvo type="autoMin"/>
              <x14:cfvo type="autoMax"/>
              <x14:negativeFillColor rgb="FFFF0000"/>
              <x14:axisColor rgb="FF000000"/>
            </x14:dataBar>
          </x14:cfRule>
          <xm:sqref>Y5</xm:sqref>
        </x14:conditionalFormatting>
        <x14:conditionalFormatting xmlns:xm="http://schemas.microsoft.com/office/excel/2006/main">
          <x14:cfRule type="dataBar" id="{321F2879-1955-4472-A657-101CE75ABFB7}">
            <x14:dataBar minLength="0" maxLength="100" gradient="0">
              <x14:cfvo type="autoMin"/>
              <x14:cfvo type="autoMax"/>
              <x14:negativeFillColor rgb="FFFF0000"/>
              <x14:axisColor rgb="FF000000"/>
            </x14:dataBar>
          </x14:cfRule>
          <xm:sqref>A5:G5 W5:X5 S5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promptTitle="Main Traffic Type Carried" prompt="Select the main traffick type carried by the structure from the drop down list." xr:uid="{7F803E35-A69A-41BE-957C-3598065B6039}">
          <x14:formula1>
            <xm:f>'Data Sheet 1'!$H$269:$H$270</xm:f>
          </x14:formula1>
          <xm:sqref>P8:P14</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W525"/>
  <sheetViews>
    <sheetView zoomScaleNormal="100" workbookViewId="0">
      <selection activeCell="E6" sqref="E6"/>
    </sheetView>
  </sheetViews>
  <sheetFormatPr defaultColWidth="9.1796875" defaultRowHeight="13" x14ac:dyDescent="0.25"/>
  <cols>
    <col min="1" max="1" width="15" style="59" bestFit="1" customWidth="1"/>
    <col min="2" max="8" width="20.7265625" style="3" customWidth="1"/>
    <col min="9" max="9" width="31.81640625" style="3" bestFit="1" customWidth="1"/>
    <col min="10" max="20" width="20.7265625" style="3" customWidth="1"/>
    <col min="21" max="25" width="12.7265625" style="3" customWidth="1"/>
    <col min="26" max="26" width="17.26953125" style="3" customWidth="1"/>
    <col min="27" max="37" width="12.7265625" style="3" customWidth="1"/>
    <col min="38" max="16384" width="9.1796875" style="3"/>
  </cols>
  <sheetData>
    <row r="1" spans="1:49" ht="20.149999999999999" customHeight="1" thickBot="1" x14ac:dyDescent="0.3">
      <c r="A1" s="487" t="s">
        <v>925</v>
      </c>
      <c r="B1" s="751" t="s">
        <v>50</v>
      </c>
      <c r="C1" s="751" t="s">
        <v>54</v>
      </c>
      <c r="D1" s="751" t="s">
        <v>55</v>
      </c>
      <c r="E1" s="751" t="s">
        <v>56</v>
      </c>
      <c r="F1" s="751" t="s">
        <v>57</v>
      </c>
    </row>
    <row r="2" spans="1:49" ht="20.149999999999999" customHeight="1" x14ac:dyDescent="0.25">
      <c r="A2" s="487"/>
      <c r="B2" s="499" t="s">
        <v>926</v>
      </c>
      <c r="C2" s="499" t="s">
        <v>927</v>
      </c>
      <c r="D2" s="499" t="s">
        <v>928</v>
      </c>
      <c r="E2" s="499" t="s">
        <v>929</v>
      </c>
      <c r="F2" s="499" t="s">
        <v>930</v>
      </c>
    </row>
    <row r="3" spans="1:49" ht="20.149999999999999" customHeight="1" x14ac:dyDescent="0.25">
      <c r="A3" s="487"/>
      <c r="B3" s="500" t="s">
        <v>931</v>
      </c>
      <c r="C3" s="500" t="s">
        <v>932</v>
      </c>
      <c r="D3" s="500" t="s">
        <v>933</v>
      </c>
      <c r="E3" s="500" t="s">
        <v>934</v>
      </c>
      <c r="F3" s="500" t="s">
        <v>935</v>
      </c>
    </row>
    <row r="4" spans="1:49" ht="20.149999999999999" customHeight="1" x14ac:dyDescent="0.25">
      <c r="A4" s="487"/>
      <c r="B4" s="500" t="s">
        <v>936</v>
      </c>
      <c r="C4" s="500" t="s">
        <v>937</v>
      </c>
      <c r="D4" s="500" t="s">
        <v>938</v>
      </c>
      <c r="E4" s="500" t="s">
        <v>939</v>
      </c>
      <c r="F4" s="500" t="s">
        <v>940</v>
      </c>
    </row>
    <row r="5" spans="1:49" ht="20.149999999999999" customHeight="1" x14ac:dyDescent="0.25">
      <c r="A5" s="487"/>
      <c r="B5" s="500"/>
      <c r="C5" s="500" t="s">
        <v>941</v>
      </c>
      <c r="D5" s="500" t="s">
        <v>942</v>
      </c>
      <c r="E5" s="500" t="s">
        <v>943</v>
      </c>
      <c r="F5" s="500" t="s">
        <v>944</v>
      </c>
    </row>
    <row r="6" spans="1:49" ht="20.149999999999999" customHeight="1" x14ac:dyDescent="0.25">
      <c r="A6" s="487"/>
      <c r="B6" s="500"/>
      <c r="C6" s="500" t="s">
        <v>945</v>
      </c>
      <c r="D6" s="500"/>
      <c r="E6" s="500" t="s">
        <v>946</v>
      </c>
      <c r="F6" s="500" t="s">
        <v>947</v>
      </c>
    </row>
    <row r="7" spans="1:49" ht="20.149999999999999" customHeight="1" x14ac:dyDescent="0.25">
      <c r="A7" s="487"/>
      <c r="B7" s="500"/>
      <c r="C7" s="500"/>
      <c r="D7" s="500"/>
      <c r="E7" s="500" t="s">
        <v>711</v>
      </c>
      <c r="F7" s="500" t="s">
        <v>948</v>
      </c>
    </row>
    <row r="8" spans="1:49" ht="20.149999999999999" customHeight="1" thickBot="1" x14ac:dyDescent="0.3">
      <c r="A8" s="487"/>
      <c r="B8" s="501"/>
      <c r="C8" s="501"/>
      <c r="D8" s="501"/>
      <c r="E8" s="501" t="s">
        <v>949</v>
      </c>
      <c r="F8" s="501" t="s">
        <v>950</v>
      </c>
    </row>
    <row r="9" spans="1:49" ht="20.149999999999999" customHeight="1" x14ac:dyDescent="0.25">
      <c r="A9" s="487"/>
      <c r="B9" s="28"/>
      <c r="C9" s="28"/>
      <c r="D9" s="28"/>
      <c r="E9" s="28"/>
      <c r="F9" s="28"/>
    </row>
    <row r="10" spans="1:49" ht="20.149999999999999" customHeight="1" thickBot="1" x14ac:dyDescent="0.3">
      <c r="A10" s="487"/>
      <c r="B10" s="28"/>
      <c r="C10" s="28"/>
      <c r="D10" s="28"/>
      <c r="E10" s="28"/>
      <c r="F10" s="28"/>
    </row>
    <row r="11" spans="1:49" ht="26.5" thickBot="1" x14ac:dyDescent="0.3">
      <c r="A11" s="35" t="s">
        <v>951</v>
      </c>
      <c r="B11" s="486" t="s">
        <v>952</v>
      </c>
      <c r="C11" s="486" t="s">
        <v>283</v>
      </c>
      <c r="D11" s="486" t="s">
        <v>284</v>
      </c>
      <c r="E11" s="486" t="s">
        <v>285</v>
      </c>
      <c r="F11" s="486" t="s">
        <v>953</v>
      </c>
      <c r="G11" s="486" t="s">
        <v>954</v>
      </c>
      <c r="H11" s="498" t="s">
        <v>293</v>
      </c>
      <c r="I11" s="486" t="s">
        <v>955</v>
      </c>
      <c r="J11" s="486" t="s">
        <v>332</v>
      </c>
      <c r="K11" s="486" t="s">
        <v>956</v>
      </c>
      <c r="L11" s="670" t="s">
        <v>49</v>
      </c>
      <c r="M11" s="670" t="s">
        <v>286</v>
      </c>
      <c r="N11" s="670" t="s">
        <v>43</v>
      </c>
      <c r="O11" s="670" t="s">
        <v>297</v>
      </c>
      <c r="P11" s="670" t="s">
        <v>298</v>
      </c>
    </row>
    <row r="12" spans="1:49" ht="20.149999999999999" customHeight="1" x14ac:dyDescent="0.25">
      <c r="A12" s="487"/>
      <c r="B12" s="123" t="s">
        <v>957</v>
      </c>
      <c r="C12" s="123" t="s">
        <v>958</v>
      </c>
      <c r="D12" s="123" t="s">
        <v>705</v>
      </c>
      <c r="E12" s="123" t="s">
        <v>959</v>
      </c>
      <c r="F12" s="123" t="s">
        <v>715</v>
      </c>
      <c r="G12" s="123" t="s">
        <v>960</v>
      </c>
      <c r="H12" s="472" t="s">
        <v>961</v>
      </c>
      <c r="I12" s="123">
        <v>1</v>
      </c>
      <c r="J12" s="123">
        <v>3</v>
      </c>
      <c r="K12" s="123" t="s">
        <v>962</v>
      </c>
      <c r="L12" s="611" t="s">
        <v>704</v>
      </c>
      <c r="M12" s="611" t="s">
        <v>730</v>
      </c>
      <c r="N12" s="611" t="s">
        <v>698</v>
      </c>
      <c r="O12" s="611" t="s">
        <v>737</v>
      </c>
      <c r="P12" s="611" t="s">
        <v>738</v>
      </c>
      <c r="Q12" s="26"/>
      <c r="R12" s="26"/>
      <c r="S12" s="218"/>
      <c r="T12" s="218"/>
      <c r="U12" s="218"/>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row>
    <row r="13" spans="1:49" ht="20.149999999999999" customHeight="1" x14ac:dyDescent="0.25">
      <c r="A13" s="487"/>
      <c r="B13" s="123" t="s">
        <v>963</v>
      </c>
      <c r="C13" s="123" t="s">
        <v>964</v>
      </c>
      <c r="D13" s="123" t="s">
        <v>707</v>
      </c>
      <c r="E13" s="123" t="s">
        <v>965</v>
      </c>
      <c r="F13" s="123" t="s">
        <v>966</v>
      </c>
      <c r="G13" s="123" t="s">
        <v>967</v>
      </c>
      <c r="H13" s="472" t="s">
        <v>968</v>
      </c>
      <c r="I13" s="123">
        <v>2</v>
      </c>
      <c r="J13" s="123"/>
      <c r="K13" s="123"/>
      <c r="L13" s="612" t="s">
        <v>706</v>
      </c>
      <c r="M13" s="612" t="s">
        <v>732</v>
      </c>
      <c r="N13" s="612" t="s">
        <v>700</v>
      </c>
      <c r="O13" s="612" t="s">
        <v>740</v>
      </c>
      <c r="P13" s="612" t="s">
        <v>737</v>
      </c>
    </row>
    <row r="14" spans="1:49" ht="20.149999999999999" customHeight="1" x14ac:dyDescent="0.25">
      <c r="A14" s="487"/>
      <c r="B14" s="123"/>
      <c r="C14" s="123"/>
      <c r="D14" s="123" t="s">
        <v>709</v>
      </c>
      <c r="E14" s="123" t="s">
        <v>969</v>
      </c>
      <c r="F14" s="123" t="s">
        <v>970</v>
      </c>
      <c r="G14" s="123"/>
      <c r="H14" s="472" t="s">
        <v>971</v>
      </c>
      <c r="I14" s="123">
        <v>3</v>
      </c>
      <c r="J14" s="123"/>
      <c r="K14" s="123"/>
      <c r="L14" s="612" t="s">
        <v>708</v>
      </c>
      <c r="M14" s="612"/>
      <c r="N14" s="612" t="s">
        <v>702</v>
      </c>
      <c r="O14" s="612" t="s">
        <v>743</v>
      </c>
      <c r="P14" s="612" t="s">
        <v>741</v>
      </c>
    </row>
    <row r="15" spans="1:49" ht="20.149999999999999" customHeight="1" x14ac:dyDescent="0.25">
      <c r="A15" s="487"/>
      <c r="B15" s="123"/>
      <c r="C15" s="123"/>
      <c r="D15" s="123" t="s">
        <v>972</v>
      </c>
      <c r="E15" s="123" t="s">
        <v>973</v>
      </c>
      <c r="F15" s="123" t="s">
        <v>974</v>
      </c>
      <c r="G15" s="123"/>
      <c r="H15" s="472" t="s">
        <v>975</v>
      </c>
      <c r="I15" s="123">
        <v>4</v>
      </c>
      <c r="J15" s="123"/>
      <c r="K15" s="123"/>
      <c r="L15" s="612" t="s">
        <v>710</v>
      </c>
      <c r="M15" s="612"/>
      <c r="N15" s="612"/>
      <c r="O15" s="612"/>
      <c r="P15" s="612" t="s">
        <v>744</v>
      </c>
    </row>
    <row r="16" spans="1:49" ht="20.149999999999999" customHeight="1" x14ac:dyDescent="0.25">
      <c r="A16" s="487"/>
      <c r="B16" s="123"/>
      <c r="C16" s="123"/>
      <c r="D16" s="123" t="s">
        <v>976</v>
      </c>
      <c r="E16" s="123" t="s">
        <v>977</v>
      </c>
      <c r="F16" s="123"/>
      <c r="G16" s="123"/>
      <c r="H16" s="472" t="s">
        <v>978</v>
      </c>
      <c r="I16" s="123"/>
      <c r="J16" s="123"/>
      <c r="K16" s="123"/>
      <c r="L16" s="612" t="s">
        <v>712</v>
      </c>
      <c r="M16" s="612"/>
      <c r="N16" s="612"/>
      <c r="O16" s="612"/>
      <c r="P16" s="612" t="s">
        <v>979</v>
      </c>
    </row>
    <row r="17" spans="1:20" ht="20.149999999999999" customHeight="1" x14ac:dyDescent="0.25">
      <c r="A17" s="487"/>
      <c r="B17" s="123"/>
      <c r="C17" s="123"/>
      <c r="D17" s="123" t="s">
        <v>713</v>
      </c>
      <c r="E17" s="123" t="s">
        <v>980</v>
      </c>
      <c r="F17" s="123"/>
      <c r="G17" s="123"/>
      <c r="H17" s="472" t="s">
        <v>981</v>
      </c>
      <c r="I17" s="123"/>
      <c r="J17" s="123"/>
      <c r="K17" s="123"/>
      <c r="L17" s="612" t="s">
        <v>714</v>
      </c>
      <c r="M17" s="612"/>
      <c r="N17" s="612"/>
      <c r="O17" s="612"/>
      <c r="P17" s="612" t="s">
        <v>982</v>
      </c>
    </row>
    <row r="18" spans="1:20" ht="20.149999999999999" customHeight="1" x14ac:dyDescent="0.25">
      <c r="A18" s="487"/>
      <c r="B18" s="123"/>
      <c r="C18" s="123"/>
      <c r="D18" s="123"/>
      <c r="E18" s="123"/>
      <c r="F18" s="123"/>
      <c r="G18" s="123"/>
      <c r="H18" s="472" t="s">
        <v>983</v>
      </c>
      <c r="I18" s="123"/>
      <c r="J18" s="123"/>
      <c r="K18" s="123"/>
      <c r="L18" s="612" t="s">
        <v>716</v>
      </c>
      <c r="M18" s="612"/>
      <c r="N18" s="612"/>
      <c r="O18" s="612"/>
      <c r="P18" s="612" t="s">
        <v>984</v>
      </c>
    </row>
    <row r="19" spans="1:20" ht="20.149999999999999" customHeight="1" x14ac:dyDescent="0.25">
      <c r="A19" s="487"/>
      <c r="B19" s="123"/>
      <c r="C19" s="123"/>
      <c r="D19" s="123"/>
      <c r="E19" s="123"/>
      <c r="F19" s="123"/>
      <c r="G19" s="123"/>
      <c r="H19" s="472" t="s">
        <v>985</v>
      </c>
      <c r="I19" s="123"/>
      <c r="J19" s="123"/>
      <c r="K19" s="123"/>
      <c r="L19" s="612" t="s">
        <v>718</v>
      </c>
      <c r="M19" s="612"/>
      <c r="N19" s="612"/>
      <c r="O19" s="612"/>
      <c r="P19" s="612"/>
    </row>
    <row r="20" spans="1:20" ht="20.149999999999999" customHeight="1" x14ac:dyDescent="0.25">
      <c r="A20" s="487"/>
      <c r="B20" s="123"/>
      <c r="C20" s="123"/>
      <c r="D20" s="123"/>
      <c r="E20" s="123"/>
      <c r="F20" s="123"/>
      <c r="G20" s="123"/>
      <c r="H20" s="472" t="s">
        <v>986</v>
      </c>
      <c r="I20" s="123"/>
      <c r="J20" s="123"/>
      <c r="K20" s="123"/>
      <c r="L20" s="612" t="s">
        <v>720</v>
      </c>
      <c r="M20" s="612"/>
      <c r="N20" s="612"/>
      <c r="O20" s="612"/>
      <c r="P20" s="612"/>
    </row>
    <row r="21" spans="1:20" ht="20.149999999999999" customHeight="1" x14ac:dyDescent="0.25">
      <c r="A21" s="487"/>
      <c r="B21" s="123"/>
      <c r="C21" s="123"/>
      <c r="D21" s="123"/>
      <c r="E21" s="123"/>
      <c r="F21" s="493"/>
      <c r="G21" s="123"/>
      <c r="H21" s="472" t="s">
        <v>987</v>
      </c>
      <c r="I21" s="123"/>
      <c r="J21" s="123"/>
      <c r="K21" s="123"/>
      <c r="L21" s="612" t="s">
        <v>722</v>
      </c>
      <c r="M21" s="612"/>
      <c r="N21" s="612"/>
      <c r="O21" s="612"/>
      <c r="P21" s="612"/>
    </row>
    <row r="22" spans="1:20" ht="20.149999999999999" customHeight="1" x14ac:dyDescent="0.25">
      <c r="A22" s="487"/>
      <c r="B22" s="123"/>
      <c r="C22" s="123"/>
      <c r="D22" s="123"/>
      <c r="E22" s="123"/>
      <c r="F22" s="123"/>
      <c r="G22" s="123"/>
      <c r="H22" s="472" t="s">
        <v>988</v>
      </c>
      <c r="I22" s="123"/>
      <c r="J22" s="123"/>
      <c r="K22" s="123"/>
      <c r="L22" s="612" t="s">
        <v>724</v>
      </c>
      <c r="M22" s="612"/>
      <c r="N22" s="612"/>
      <c r="O22" s="612"/>
      <c r="P22" s="612"/>
    </row>
    <row r="23" spans="1:20" ht="20.149999999999999" customHeight="1" x14ac:dyDescent="0.25">
      <c r="A23" s="487"/>
      <c r="B23" s="500"/>
      <c r="C23" s="500"/>
      <c r="D23" s="500"/>
      <c r="E23" s="500"/>
      <c r="F23" s="500"/>
      <c r="G23" s="500"/>
      <c r="H23" s="496" t="s">
        <v>989</v>
      </c>
      <c r="I23" s="500"/>
      <c r="J23" s="500"/>
      <c r="K23" s="500"/>
      <c r="L23" s="613" t="s">
        <v>726</v>
      </c>
      <c r="M23" s="613"/>
      <c r="N23" s="613"/>
      <c r="O23" s="613"/>
      <c r="P23" s="613"/>
    </row>
    <row r="24" spans="1:20" ht="20.149999999999999" customHeight="1" x14ac:dyDescent="0.25">
      <c r="A24" s="487"/>
      <c r="B24" s="500"/>
      <c r="C24" s="500"/>
      <c r="D24" s="500"/>
      <c r="E24" s="500"/>
      <c r="F24" s="500"/>
      <c r="G24" s="500"/>
      <c r="H24" s="496"/>
      <c r="I24" s="500"/>
      <c r="J24" s="500"/>
      <c r="K24" s="500"/>
      <c r="L24" s="613" t="s">
        <v>728</v>
      </c>
      <c r="M24" s="613"/>
      <c r="N24" s="613"/>
      <c r="O24" s="613"/>
      <c r="P24" s="613"/>
    </row>
    <row r="25" spans="1:20" ht="20.149999999999999" customHeight="1" x14ac:dyDescent="0.25">
      <c r="A25" s="487"/>
      <c r="B25" s="500"/>
      <c r="C25" s="500"/>
      <c r="D25" s="500"/>
      <c r="E25" s="500"/>
      <c r="F25" s="500"/>
      <c r="G25" s="500"/>
      <c r="H25" s="496"/>
      <c r="I25" s="500"/>
      <c r="J25" s="500"/>
      <c r="K25" s="500"/>
      <c r="L25" s="613" t="s">
        <v>729</v>
      </c>
      <c r="M25" s="613"/>
      <c r="N25" s="613"/>
      <c r="O25" s="613"/>
      <c r="P25" s="613"/>
    </row>
    <row r="26" spans="1:20" ht="20.149999999999999" customHeight="1" x14ac:dyDescent="0.25">
      <c r="A26" s="487"/>
      <c r="B26" s="500"/>
      <c r="C26" s="500"/>
      <c r="D26" s="500"/>
      <c r="E26" s="500"/>
      <c r="F26" s="500"/>
      <c r="G26" s="500"/>
      <c r="H26" s="496"/>
      <c r="I26" s="500"/>
      <c r="J26" s="500"/>
      <c r="K26" s="500"/>
      <c r="L26" s="613" t="s">
        <v>731</v>
      </c>
      <c r="M26" s="613"/>
      <c r="N26" s="613"/>
      <c r="O26" s="613"/>
      <c r="P26" s="613"/>
    </row>
    <row r="27" spans="1:20" ht="20.149999999999999" customHeight="1" x14ac:dyDescent="0.25">
      <c r="A27" s="487"/>
      <c r="B27" s="500"/>
      <c r="C27" s="500"/>
      <c r="D27" s="500"/>
      <c r="E27" s="500"/>
      <c r="F27" s="500"/>
      <c r="G27" s="500"/>
      <c r="H27" s="496"/>
      <c r="I27" s="500"/>
      <c r="J27" s="500"/>
      <c r="K27" s="500"/>
      <c r="L27" s="613" t="s">
        <v>733</v>
      </c>
      <c r="M27" s="613"/>
      <c r="N27" s="613"/>
      <c r="O27" s="613"/>
      <c r="P27" s="613"/>
    </row>
    <row r="28" spans="1:20" ht="20.149999999999999" customHeight="1" thickBot="1" x14ac:dyDescent="0.3">
      <c r="A28" s="487"/>
      <c r="B28" s="501"/>
      <c r="C28" s="501"/>
      <c r="D28" s="501"/>
      <c r="E28" s="501"/>
      <c r="F28" s="501"/>
      <c r="G28" s="501"/>
      <c r="H28" s="497"/>
      <c r="I28" s="501"/>
      <c r="J28" s="501"/>
      <c r="K28" s="501"/>
      <c r="L28" s="614" t="s">
        <v>735</v>
      </c>
      <c r="M28" s="614"/>
      <c r="N28" s="614"/>
      <c r="O28" s="614"/>
      <c r="P28" s="614"/>
    </row>
    <row r="29" spans="1:20" ht="20.149999999999999" customHeight="1" thickBot="1" x14ac:dyDescent="0.3">
      <c r="A29" s="487"/>
      <c r="B29" s="27"/>
      <c r="C29" s="27"/>
      <c r="D29" s="27"/>
      <c r="E29" s="27"/>
      <c r="F29" s="27"/>
      <c r="G29" s="27"/>
      <c r="H29" s="610"/>
      <c r="I29" s="27"/>
      <c r="J29" s="27"/>
      <c r="K29" s="27"/>
    </row>
    <row r="30" spans="1:20" ht="26.5" thickBot="1" x14ac:dyDescent="0.3">
      <c r="A30" s="487" t="s">
        <v>990</v>
      </c>
      <c r="B30" s="486" t="s">
        <v>324</v>
      </c>
      <c r="C30" s="486" t="s">
        <v>280</v>
      </c>
      <c r="D30" s="486" t="s">
        <v>283</v>
      </c>
      <c r="E30" s="486" t="s">
        <v>991</v>
      </c>
      <c r="F30" s="486" t="s">
        <v>285</v>
      </c>
      <c r="G30" s="498" t="s">
        <v>325</v>
      </c>
      <c r="H30" s="486" t="s">
        <v>992</v>
      </c>
      <c r="I30" s="498" t="s">
        <v>993</v>
      </c>
      <c r="J30" s="486" t="s">
        <v>994</v>
      </c>
      <c r="K30" s="486" t="s">
        <v>292</v>
      </c>
      <c r="L30" s="486" t="s">
        <v>293</v>
      </c>
      <c r="M30" s="486" t="s">
        <v>995</v>
      </c>
      <c r="N30" s="486" t="s">
        <v>332</v>
      </c>
      <c r="O30" s="486" t="s">
        <v>956</v>
      </c>
      <c r="P30" s="486" t="s">
        <v>43</v>
      </c>
      <c r="Q30" s="486" t="s">
        <v>992</v>
      </c>
      <c r="R30" s="486" t="s">
        <v>297</v>
      </c>
      <c r="S30" s="486" t="s">
        <v>298</v>
      </c>
      <c r="T30" s="670" t="s">
        <v>286</v>
      </c>
    </row>
    <row r="31" spans="1:20" ht="20.149999999999999" customHeight="1" x14ac:dyDescent="0.25">
      <c r="A31" s="487"/>
      <c r="B31" s="124" t="s">
        <v>996</v>
      </c>
      <c r="C31" s="82" t="s">
        <v>997</v>
      </c>
      <c r="D31" s="124" t="s">
        <v>998</v>
      </c>
      <c r="E31" s="124" t="s">
        <v>707</v>
      </c>
      <c r="F31" s="124" t="s">
        <v>939</v>
      </c>
      <c r="G31" s="475" t="s">
        <v>999</v>
      </c>
      <c r="H31" s="124" t="s">
        <v>730</v>
      </c>
      <c r="I31" s="475" t="s">
        <v>736</v>
      </c>
      <c r="J31" s="124" t="s">
        <v>1000</v>
      </c>
      <c r="K31" s="124" t="s">
        <v>996</v>
      </c>
      <c r="L31" s="124" t="s">
        <v>999</v>
      </c>
      <c r="M31" s="124" t="s">
        <v>999</v>
      </c>
      <c r="N31" s="124">
        <v>1</v>
      </c>
      <c r="O31" s="124">
        <v>5</v>
      </c>
      <c r="P31" s="124" t="s">
        <v>698</v>
      </c>
      <c r="Q31" s="124" t="s">
        <v>730</v>
      </c>
      <c r="R31" s="124" t="s">
        <v>737</v>
      </c>
      <c r="S31" s="124" t="s">
        <v>738</v>
      </c>
      <c r="T31" s="611" t="s">
        <v>730</v>
      </c>
    </row>
    <row r="32" spans="1:20" ht="20.149999999999999" customHeight="1" x14ac:dyDescent="0.25">
      <c r="A32" s="487"/>
      <c r="B32" s="500" t="s">
        <v>1001</v>
      </c>
      <c r="C32" s="500" t="s">
        <v>1002</v>
      </c>
      <c r="D32" s="500" t="s">
        <v>1003</v>
      </c>
      <c r="E32" s="500" t="s">
        <v>709</v>
      </c>
      <c r="F32" s="500" t="s">
        <v>1004</v>
      </c>
      <c r="G32" s="496" t="s">
        <v>1005</v>
      </c>
      <c r="H32" s="500" t="s">
        <v>732</v>
      </c>
      <c r="I32" s="496" t="s">
        <v>1006</v>
      </c>
      <c r="J32" s="500" t="s">
        <v>1007</v>
      </c>
      <c r="K32" s="500" t="s">
        <v>1008</v>
      </c>
      <c r="L32" s="500" t="s">
        <v>1009</v>
      </c>
      <c r="M32" s="500" t="s">
        <v>1010</v>
      </c>
      <c r="N32" s="500">
        <v>2</v>
      </c>
      <c r="O32" s="500">
        <v>3</v>
      </c>
      <c r="P32" s="500" t="s">
        <v>700</v>
      </c>
      <c r="Q32" s="500" t="s">
        <v>732</v>
      </c>
      <c r="R32" s="500" t="s">
        <v>740</v>
      </c>
      <c r="S32" s="500" t="s">
        <v>737</v>
      </c>
      <c r="T32" s="612" t="s">
        <v>732</v>
      </c>
    </row>
    <row r="33" spans="2:20" ht="20.149999999999999" customHeight="1" x14ac:dyDescent="0.25">
      <c r="B33" s="488" t="s">
        <v>1011</v>
      </c>
      <c r="C33" s="83" t="s">
        <v>1012</v>
      </c>
      <c r="D33" s="488" t="s">
        <v>1013</v>
      </c>
      <c r="E33" s="488" t="s">
        <v>1014</v>
      </c>
      <c r="F33" s="488" t="s">
        <v>1015</v>
      </c>
      <c r="G33" s="474" t="s">
        <v>1016</v>
      </c>
      <c r="H33" s="488"/>
      <c r="I33" s="474" t="s">
        <v>1017</v>
      </c>
      <c r="J33" s="488" t="s">
        <v>1018</v>
      </c>
      <c r="K33" s="488" t="s">
        <v>1019</v>
      </c>
      <c r="L33" s="488" t="s">
        <v>1020</v>
      </c>
      <c r="M33" s="488" t="s">
        <v>1021</v>
      </c>
      <c r="N33" s="488">
        <v>3</v>
      </c>
      <c r="O33" s="488">
        <v>1</v>
      </c>
      <c r="P33" s="488" t="s">
        <v>702</v>
      </c>
      <c r="Q33" s="488"/>
      <c r="R33" s="488" t="s">
        <v>743</v>
      </c>
      <c r="S33" s="488" t="s">
        <v>741</v>
      </c>
      <c r="T33" s="612"/>
    </row>
    <row r="34" spans="2:20" ht="20.149999999999999" customHeight="1" x14ac:dyDescent="0.25">
      <c r="B34" s="488" t="s">
        <v>938</v>
      </c>
      <c r="C34" s="83" t="s">
        <v>1022</v>
      </c>
      <c r="D34" s="488" t="s">
        <v>1023</v>
      </c>
      <c r="E34" s="488" t="s">
        <v>1024</v>
      </c>
      <c r="F34" s="488" t="s">
        <v>1025</v>
      </c>
      <c r="G34" s="474" t="s">
        <v>1026</v>
      </c>
      <c r="H34" s="488"/>
      <c r="I34" s="474" t="s">
        <v>1027</v>
      </c>
      <c r="J34" s="488"/>
      <c r="K34" s="488" t="s">
        <v>1028</v>
      </c>
      <c r="L34" s="488" t="s">
        <v>1029</v>
      </c>
      <c r="M34" s="488" t="s">
        <v>1030</v>
      </c>
      <c r="N34" s="488">
        <v>4</v>
      </c>
      <c r="O34" s="488"/>
      <c r="P34" s="488"/>
      <c r="Q34" s="488"/>
      <c r="R34" s="488"/>
      <c r="S34" s="488" t="s">
        <v>744</v>
      </c>
      <c r="T34" s="612"/>
    </row>
    <row r="35" spans="2:20" ht="20.149999999999999" customHeight="1" x14ac:dyDescent="0.25">
      <c r="B35" s="488" t="s">
        <v>1031</v>
      </c>
      <c r="C35" s="83" t="s">
        <v>1032</v>
      </c>
      <c r="D35" s="488" t="s">
        <v>1033</v>
      </c>
      <c r="E35" s="488" t="s">
        <v>1034</v>
      </c>
      <c r="F35" s="488" t="s">
        <v>973</v>
      </c>
      <c r="G35" s="474" t="s">
        <v>1035</v>
      </c>
      <c r="H35" s="488"/>
      <c r="I35" s="474" t="s">
        <v>1036</v>
      </c>
      <c r="J35" s="488"/>
      <c r="K35" s="488"/>
      <c r="L35" s="488" t="s">
        <v>1037</v>
      </c>
      <c r="M35" s="488" t="s">
        <v>1038</v>
      </c>
      <c r="N35" s="488">
        <v>5</v>
      </c>
      <c r="O35" s="488"/>
      <c r="P35" s="488"/>
      <c r="Q35" s="488"/>
      <c r="R35" s="488"/>
      <c r="S35" s="488" t="s">
        <v>979</v>
      </c>
      <c r="T35" s="612"/>
    </row>
    <row r="36" spans="2:20" ht="20.149999999999999" customHeight="1" x14ac:dyDescent="0.25">
      <c r="B36" s="488" t="s">
        <v>1039</v>
      </c>
      <c r="C36" s="83" t="s">
        <v>1040</v>
      </c>
      <c r="D36" s="488" t="s">
        <v>1041</v>
      </c>
      <c r="E36" s="488" t="s">
        <v>713</v>
      </c>
      <c r="F36" s="488" t="s">
        <v>946</v>
      </c>
      <c r="G36" s="474" t="s">
        <v>1042</v>
      </c>
      <c r="H36" s="488"/>
      <c r="I36" s="474" t="s">
        <v>1043</v>
      </c>
      <c r="J36" s="488"/>
      <c r="K36" s="488"/>
      <c r="L36" s="488" t="s">
        <v>1044</v>
      </c>
      <c r="M36" s="488" t="s">
        <v>1045</v>
      </c>
      <c r="N36" s="488"/>
      <c r="O36" s="488"/>
      <c r="P36" s="488"/>
      <c r="Q36" s="488"/>
      <c r="R36" s="488"/>
      <c r="S36" s="488" t="s">
        <v>982</v>
      </c>
      <c r="T36" s="612"/>
    </row>
    <row r="37" spans="2:20" ht="20.149999999999999" customHeight="1" x14ac:dyDescent="0.25">
      <c r="B37" s="488" t="s">
        <v>1046</v>
      </c>
      <c r="C37" s="83" t="s">
        <v>1047</v>
      </c>
      <c r="D37" s="488"/>
      <c r="E37" s="488" t="s">
        <v>946</v>
      </c>
      <c r="F37" s="488" t="s">
        <v>713</v>
      </c>
      <c r="G37" s="474"/>
      <c r="H37" s="488"/>
      <c r="I37" s="474"/>
      <c r="J37" s="488"/>
      <c r="K37" s="488"/>
      <c r="L37" s="488" t="s">
        <v>1048</v>
      </c>
      <c r="M37" s="488" t="s">
        <v>1049</v>
      </c>
      <c r="N37" s="488"/>
      <c r="O37" s="488"/>
      <c r="P37" s="488"/>
      <c r="Q37" s="488"/>
      <c r="R37" s="488"/>
      <c r="S37" s="488" t="s">
        <v>984</v>
      </c>
      <c r="T37" s="612"/>
    </row>
    <row r="38" spans="2:20" ht="20.149999999999999" customHeight="1" x14ac:dyDescent="0.25">
      <c r="B38" s="488" t="s">
        <v>1050</v>
      </c>
      <c r="C38" s="83" t="s">
        <v>1051</v>
      </c>
      <c r="D38" s="488"/>
      <c r="E38" s="488"/>
      <c r="F38" s="488"/>
      <c r="G38" s="474"/>
      <c r="H38" s="488"/>
      <c r="I38" s="474"/>
      <c r="J38" s="488"/>
      <c r="K38" s="488"/>
      <c r="L38" s="488" t="s">
        <v>1052</v>
      </c>
      <c r="M38" s="488" t="s">
        <v>1053</v>
      </c>
      <c r="N38" s="488"/>
      <c r="O38" s="488"/>
      <c r="P38" s="488"/>
      <c r="Q38" s="488"/>
      <c r="R38" s="488"/>
      <c r="S38" s="488"/>
      <c r="T38" s="612"/>
    </row>
    <row r="39" spans="2:20" ht="20.149999999999999" customHeight="1" x14ac:dyDescent="0.25">
      <c r="B39" s="488" t="s">
        <v>1054</v>
      </c>
      <c r="C39" s="83" t="s">
        <v>1055</v>
      </c>
      <c r="D39" s="488"/>
      <c r="E39" s="488"/>
      <c r="F39" s="488"/>
      <c r="G39" s="474"/>
      <c r="H39" s="488"/>
      <c r="I39" s="474"/>
      <c r="J39" s="488"/>
      <c r="K39" s="488"/>
      <c r="L39" s="488" t="s">
        <v>1056</v>
      </c>
      <c r="M39" s="488" t="s">
        <v>1057</v>
      </c>
      <c r="N39" s="488"/>
      <c r="O39" s="488"/>
      <c r="P39" s="488"/>
      <c r="Q39" s="488"/>
      <c r="R39" s="488"/>
      <c r="S39" s="488"/>
      <c r="T39" s="612"/>
    </row>
    <row r="40" spans="2:20" ht="20.149999999999999" customHeight="1" x14ac:dyDescent="0.25">
      <c r="B40" s="488"/>
      <c r="C40" s="83" t="s">
        <v>1058</v>
      </c>
      <c r="D40" s="488"/>
      <c r="E40" s="488"/>
      <c r="F40" s="488"/>
      <c r="G40" s="474"/>
      <c r="H40" s="488"/>
      <c r="I40" s="474"/>
      <c r="J40" s="488"/>
      <c r="K40" s="488"/>
      <c r="L40" s="488" t="s">
        <v>1059</v>
      </c>
      <c r="M40" s="488" t="s">
        <v>1060</v>
      </c>
      <c r="N40" s="488"/>
      <c r="O40" s="488"/>
      <c r="P40" s="488"/>
      <c r="Q40" s="488"/>
      <c r="R40" s="488"/>
      <c r="S40" s="488"/>
      <c r="T40" s="612"/>
    </row>
    <row r="41" spans="2:20" ht="20.149999999999999" customHeight="1" x14ac:dyDescent="0.25">
      <c r="B41" s="488"/>
      <c r="C41" s="83" t="s">
        <v>1061</v>
      </c>
      <c r="D41" s="488"/>
      <c r="E41" s="488"/>
      <c r="F41" s="488"/>
      <c r="G41" s="474"/>
      <c r="H41" s="488"/>
      <c r="I41" s="474"/>
      <c r="J41" s="488"/>
      <c r="K41" s="488"/>
      <c r="L41" s="488" t="s">
        <v>1062</v>
      </c>
      <c r="M41" s="488" t="s">
        <v>1063</v>
      </c>
      <c r="N41" s="488"/>
      <c r="O41" s="488"/>
      <c r="P41" s="488"/>
      <c r="Q41" s="488"/>
      <c r="R41" s="488"/>
      <c r="S41" s="488"/>
      <c r="T41" s="612"/>
    </row>
    <row r="42" spans="2:20" ht="20.149999999999999" customHeight="1" x14ac:dyDescent="0.25">
      <c r="B42" s="488"/>
      <c r="C42" s="488"/>
      <c r="D42" s="488"/>
      <c r="E42" s="488"/>
      <c r="F42" s="488"/>
      <c r="G42" s="474"/>
      <c r="H42" s="488"/>
      <c r="I42" s="474"/>
      <c r="J42" s="488"/>
      <c r="K42" s="488"/>
      <c r="L42" s="488" t="s">
        <v>1064</v>
      </c>
      <c r="M42" s="488" t="s">
        <v>1065</v>
      </c>
      <c r="N42" s="488"/>
      <c r="O42" s="488"/>
      <c r="P42" s="488"/>
      <c r="Q42" s="488"/>
      <c r="R42" s="488"/>
      <c r="S42" s="488"/>
      <c r="T42" s="613"/>
    </row>
    <row r="43" spans="2:20" ht="20.149999999999999" customHeight="1" x14ac:dyDescent="0.25">
      <c r="B43" s="488"/>
      <c r="D43" s="488"/>
      <c r="E43" s="488"/>
      <c r="F43" s="488"/>
      <c r="G43" s="474"/>
      <c r="H43" s="488"/>
      <c r="I43" s="474"/>
      <c r="J43" s="488"/>
      <c r="K43" s="488"/>
      <c r="L43" s="488" t="s">
        <v>1066</v>
      </c>
      <c r="M43" s="488" t="s">
        <v>1067</v>
      </c>
      <c r="N43" s="488"/>
      <c r="O43" s="488"/>
      <c r="P43" s="488"/>
      <c r="Q43" s="488"/>
      <c r="R43" s="488"/>
      <c r="S43" s="488"/>
      <c r="T43" s="613"/>
    </row>
    <row r="44" spans="2:20" ht="20.149999999999999" customHeight="1" x14ac:dyDescent="0.25">
      <c r="B44" s="488"/>
      <c r="D44" s="488"/>
      <c r="E44" s="488"/>
      <c r="F44" s="488"/>
      <c r="G44" s="474"/>
      <c r="H44" s="488"/>
      <c r="I44" s="474"/>
      <c r="J44" s="488"/>
      <c r="K44" s="488"/>
      <c r="L44" s="488" t="s">
        <v>1068</v>
      </c>
      <c r="M44" s="488"/>
      <c r="N44" s="488"/>
      <c r="O44" s="488"/>
      <c r="P44" s="488"/>
      <c r="Q44" s="488"/>
      <c r="R44" s="488"/>
      <c r="S44" s="488"/>
      <c r="T44" s="613"/>
    </row>
    <row r="45" spans="2:20" ht="20.149999999999999" customHeight="1" x14ac:dyDescent="0.25">
      <c r="B45" s="488"/>
      <c r="C45" s="488"/>
      <c r="D45" s="488"/>
      <c r="E45" s="488"/>
      <c r="F45" s="488"/>
      <c r="G45" s="474"/>
      <c r="H45" s="488"/>
      <c r="I45" s="474"/>
      <c r="J45" s="488"/>
      <c r="K45" s="488"/>
      <c r="L45" s="488" t="s">
        <v>1069</v>
      </c>
      <c r="M45" s="488"/>
      <c r="N45" s="488"/>
      <c r="O45" s="488"/>
      <c r="P45" s="488"/>
      <c r="Q45" s="488"/>
      <c r="R45" s="488"/>
      <c r="S45" s="488"/>
      <c r="T45" s="613"/>
    </row>
    <row r="46" spans="2:20" ht="20.149999999999999" customHeight="1" thickBot="1" x14ac:dyDescent="0.3">
      <c r="B46" s="60"/>
      <c r="C46" s="60"/>
      <c r="D46" s="60"/>
      <c r="E46" s="60"/>
      <c r="F46" s="60"/>
      <c r="G46" s="473"/>
      <c r="H46" s="60"/>
      <c r="I46" s="473"/>
      <c r="J46" s="60"/>
      <c r="K46" s="60"/>
      <c r="L46" s="60" t="s">
        <v>1070</v>
      </c>
      <c r="M46" s="60"/>
      <c r="N46" s="60"/>
      <c r="O46" s="60"/>
      <c r="P46" s="60"/>
      <c r="Q46" s="60"/>
      <c r="R46" s="60"/>
      <c r="S46" s="60"/>
      <c r="T46" s="60"/>
    </row>
    <row r="47" spans="2:20" ht="20.149999999999999" customHeight="1" x14ac:dyDescent="0.25"/>
    <row r="48" spans="2:20" ht="20.149999999999999" customHeight="1" thickBot="1" x14ac:dyDescent="0.3"/>
    <row r="49" spans="1:17" ht="26.5" thickBot="1" x14ac:dyDescent="0.3">
      <c r="A49" s="487" t="s">
        <v>1071</v>
      </c>
      <c r="B49" s="751" t="s">
        <v>324</v>
      </c>
      <c r="C49" s="751" t="s">
        <v>283</v>
      </c>
      <c r="D49" s="751" t="s">
        <v>991</v>
      </c>
      <c r="E49" s="751" t="s">
        <v>993</v>
      </c>
      <c r="F49" s="751" t="s">
        <v>994</v>
      </c>
      <c r="G49" s="494" t="s">
        <v>1072</v>
      </c>
      <c r="H49" s="751" t="s">
        <v>1073</v>
      </c>
      <c r="I49" s="751" t="s">
        <v>332</v>
      </c>
      <c r="J49" s="751" t="s">
        <v>511</v>
      </c>
      <c r="K49" s="751" t="s">
        <v>1074</v>
      </c>
      <c r="L49" s="751" t="s">
        <v>1075</v>
      </c>
      <c r="M49" s="486" t="s">
        <v>43</v>
      </c>
      <c r="N49" s="486" t="s">
        <v>49</v>
      </c>
      <c r="O49" s="486" t="s">
        <v>297</v>
      </c>
      <c r="P49" s="486" t="s">
        <v>298</v>
      </c>
      <c r="Q49" s="670" t="s">
        <v>286</v>
      </c>
    </row>
    <row r="50" spans="1:17" ht="20.149999999999999" customHeight="1" x14ac:dyDescent="0.25">
      <c r="A50" s="487"/>
      <c r="B50" s="124" t="s">
        <v>1039</v>
      </c>
      <c r="C50" s="124" t="s">
        <v>1076</v>
      </c>
      <c r="D50" s="124" t="s">
        <v>707</v>
      </c>
      <c r="E50" s="124" t="s">
        <v>736</v>
      </c>
      <c r="F50" s="124" t="s">
        <v>1000</v>
      </c>
      <c r="G50" s="475" t="s">
        <v>996</v>
      </c>
      <c r="H50" s="124" t="s">
        <v>999</v>
      </c>
      <c r="I50" s="124">
        <v>1</v>
      </c>
      <c r="J50" s="124" t="s">
        <v>962</v>
      </c>
      <c r="K50" s="124" t="s">
        <v>1077</v>
      </c>
      <c r="L50" s="124" t="s">
        <v>1078</v>
      </c>
      <c r="M50" s="124" t="s">
        <v>698</v>
      </c>
      <c r="N50" s="82" t="s">
        <v>704</v>
      </c>
      <c r="O50" s="124" t="s">
        <v>737</v>
      </c>
      <c r="P50" s="124" t="s">
        <v>738</v>
      </c>
      <c r="Q50" s="611" t="s">
        <v>730</v>
      </c>
    </row>
    <row r="51" spans="1:17" ht="20.149999999999999" customHeight="1" x14ac:dyDescent="0.25">
      <c r="A51" s="487"/>
      <c r="B51" s="500" t="s">
        <v>1046</v>
      </c>
      <c r="C51" s="500" t="s">
        <v>1079</v>
      </c>
      <c r="D51" s="500" t="s">
        <v>709</v>
      </c>
      <c r="E51" s="500" t="s">
        <v>1006</v>
      </c>
      <c r="F51" s="500" t="s">
        <v>1007</v>
      </c>
      <c r="G51" s="496" t="s">
        <v>1001</v>
      </c>
      <c r="H51" s="500" t="s">
        <v>961</v>
      </c>
      <c r="I51" s="500">
        <v>2</v>
      </c>
      <c r="J51" s="500">
        <v>5</v>
      </c>
      <c r="K51" s="500" t="s">
        <v>1080</v>
      </c>
      <c r="L51" s="500" t="s">
        <v>1081</v>
      </c>
      <c r="M51" s="500" t="s">
        <v>700</v>
      </c>
      <c r="N51" s="500" t="s">
        <v>706</v>
      </c>
      <c r="O51" s="500" t="s">
        <v>740</v>
      </c>
      <c r="P51" s="500" t="s">
        <v>737</v>
      </c>
      <c r="Q51" s="612" t="s">
        <v>732</v>
      </c>
    </row>
    <row r="52" spans="1:17" ht="20.149999999999999" customHeight="1" x14ac:dyDescent="0.25">
      <c r="A52" s="487"/>
      <c r="B52" s="83" t="s">
        <v>1050</v>
      </c>
      <c r="C52" s="83" t="s">
        <v>1082</v>
      </c>
      <c r="D52" s="83" t="s">
        <v>1083</v>
      </c>
      <c r="E52" s="488" t="s">
        <v>1017</v>
      </c>
      <c r="F52" s="488" t="s">
        <v>1018</v>
      </c>
      <c r="G52" s="474" t="s">
        <v>1008</v>
      </c>
      <c r="H52" s="488" t="s">
        <v>968</v>
      </c>
      <c r="I52" s="488">
        <v>3</v>
      </c>
      <c r="J52" s="488">
        <v>3</v>
      </c>
      <c r="K52" s="488" t="s">
        <v>1084</v>
      </c>
      <c r="L52" s="488"/>
      <c r="M52" s="488" t="s">
        <v>702</v>
      </c>
      <c r="N52" s="83" t="s">
        <v>708</v>
      </c>
      <c r="O52" s="488" t="s">
        <v>743</v>
      </c>
      <c r="P52" s="488" t="s">
        <v>741</v>
      </c>
      <c r="Q52" s="612"/>
    </row>
    <row r="53" spans="1:17" ht="20.149999999999999" customHeight="1" x14ac:dyDescent="0.25">
      <c r="A53" s="487"/>
      <c r="B53" s="488" t="s">
        <v>1054</v>
      </c>
      <c r="C53" s="488" t="s">
        <v>998</v>
      </c>
      <c r="D53" s="83" t="s">
        <v>1085</v>
      </c>
      <c r="E53" s="488" t="s">
        <v>1027</v>
      </c>
      <c r="F53" s="488"/>
      <c r="G53" s="474" t="s">
        <v>1019</v>
      </c>
      <c r="H53" s="488" t="s">
        <v>971</v>
      </c>
      <c r="I53" s="488">
        <v>4</v>
      </c>
      <c r="J53" s="488">
        <v>1</v>
      </c>
      <c r="K53" s="488" t="s">
        <v>1086</v>
      </c>
      <c r="L53" s="488"/>
      <c r="M53" s="488"/>
      <c r="N53" s="83" t="s">
        <v>710</v>
      </c>
      <c r="O53" s="488"/>
      <c r="P53" s="488" t="s">
        <v>744</v>
      </c>
      <c r="Q53" s="612"/>
    </row>
    <row r="54" spans="1:17" ht="20.149999999999999" customHeight="1" x14ac:dyDescent="0.25">
      <c r="A54" s="487"/>
      <c r="B54" s="488" t="s">
        <v>1087</v>
      </c>
      <c r="C54" s="488"/>
      <c r="D54" s="83" t="s">
        <v>976</v>
      </c>
      <c r="E54" s="488" t="s">
        <v>1036</v>
      </c>
      <c r="F54" s="488"/>
      <c r="G54" s="474" t="s">
        <v>1028</v>
      </c>
      <c r="H54" s="488" t="s">
        <v>975</v>
      </c>
      <c r="I54" s="488">
        <v>5</v>
      </c>
      <c r="J54" s="488"/>
      <c r="K54" s="488" t="s">
        <v>1088</v>
      </c>
      <c r="L54" s="488"/>
      <c r="M54" s="488"/>
      <c r="N54" s="83" t="s">
        <v>712</v>
      </c>
      <c r="O54" s="488"/>
      <c r="P54" s="488" t="s">
        <v>979</v>
      </c>
      <c r="Q54" s="612"/>
    </row>
    <row r="55" spans="1:17" ht="20.149999999999999" customHeight="1" x14ac:dyDescent="0.25">
      <c r="A55" s="487"/>
      <c r="B55" s="488"/>
      <c r="C55" s="488"/>
      <c r="D55" s="83" t="s">
        <v>713</v>
      </c>
      <c r="E55" s="488" t="s">
        <v>1043</v>
      </c>
      <c r="F55" s="488"/>
      <c r="G55" s="474"/>
      <c r="H55" s="488" t="s">
        <v>981</v>
      </c>
      <c r="I55" s="488"/>
      <c r="J55" s="488"/>
      <c r="K55" s="488" t="s">
        <v>1089</v>
      </c>
      <c r="L55" s="488"/>
      <c r="M55" s="488"/>
      <c r="N55" s="83" t="s">
        <v>714</v>
      </c>
      <c r="O55" s="488"/>
      <c r="P55" s="488" t="s">
        <v>982</v>
      </c>
      <c r="Q55" s="612"/>
    </row>
    <row r="56" spans="1:17" ht="20.149999999999999" customHeight="1" x14ac:dyDescent="0.25">
      <c r="A56" s="487"/>
      <c r="B56" s="488"/>
      <c r="C56" s="488"/>
      <c r="D56" s="83" t="s">
        <v>725</v>
      </c>
      <c r="E56" s="488"/>
      <c r="F56" s="488"/>
      <c r="G56" s="474"/>
      <c r="H56" s="488" t="s">
        <v>983</v>
      </c>
      <c r="I56" s="488"/>
      <c r="J56" s="488"/>
      <c r="K56" s="488" t="s">
        <v>999</v>
      </c>
      <c r="L56" s="488"/>
      <c r="M56" s="488"/>
      <c r="N56" s="83" t="s">
        <v>716</v>
      </c>
      <c r="O56" s="488"/>
      <c r="P56" s="488" t="s">
        <v>984</v>
      </c>
      <c r="Q56" s="612"/>
    </row>
    <row r="57" spans="1:17" ht="20.149999999999999" customHeight="1" x14ac:dyDescent="0.25">
      <c r="A57" s="487"/>
      <c r="B57" s="488"/>
      <c r="C57" s="488"/>
      <c r="D57" s="83" t="s">
        <v>1090</v>
      </c>
      <c r="E57" s="488"/>
      <c r="F57" s="488"/>
      <c r="G57" s="474"/>
      <c r="H57" s="488" t="s">
        <v>985</v>
      </c>
      <c r="I57" s="488"/>
      <c r="J57" s="488"/>
      <c r="K57" s="488"/>
      <c r="L57" s="488"/>
      <c r="M57" s="488"/>
      <c r="N57" s="83" t="s">
        <v>718</v>
      </c>
      <c r="O57" s="488"/>
      <c r="P57" s="488"/>
      <c r="Q57" s="612"/>
    </row>
    <row r="58" spans="1:17" ht="20.149999999999999" customHeight="1" x14ac:dyDescent="0.25">
      <c r="A58" s="487"/>
      <c r="B58" s="488"/>
      <c r="C58" s="488"/>
      <c r="D58" s="83"/>
      <c r="E58" s="488"/>
      <c r="F58" s="488"/>
      <c r="G58" s="474"/>
      <c r="H58" s="488" t="s">
        <v>986</v>
      </c>
      <c r="I58" s="488"/>
      <c r="J58" s="488"/>
      <c r="K58" s="488"/>
      <c r="L58" s="488"/>
      <c r="M58" s="488"/>
      <c r="N58" s="83" t="s">
        <v>720</v>
      </c>
      <c r="O58" s="488"/>
      <c r="P58" s="488"/>
      <c r="Q58" s="612"/>
    </row>
    <row r="59" spans="1:17" ht="20.149999999999999" customHeight="1" x14ac:dyDescent="0.25">
      <c r="A59" s="487"/>
      <c r="B59" s="488"/>
      <c r="C59" s="488"/>
      <c r="D59" s="83"/>
      <c r="E59" s="488"/>
      <c r="F59" s="488"/>
      <c r="G59" s="474"/>
      <c r="H59" s="488" t="s">
        <v>987</v>
      </c>
      <c r="I59" s="488"/>
      <c r="J59" s="488"/>
      <c r="K59" s="488"/>
      <c r="L59" s="488"/>
      <c r="M59" s="488"/>
      <c r="N59" s="83" t="s">
        <v>722</v>
      </c>
      <c r="O59" s="488"/>
      <c r="P59" s="488"/>
      <c r="Q59" s="612"/>
    </row>
    <row r="60" spans="1:17" ht="20.149999999999999" customHeight="1" x14ac:dyDescent="0.25">
      <c r="A60" s="487"/>
      <c r="B60" s="488"/>
      <c r="C60" s="488"/>
      <c r="D60" s="83"/>
      <c r="E60" s="488"/>
      <c r="F60" s="488"/>
      <c r="G60" s="474"/>
      <c r="H60" s="488" t="s">
        <v>988</v>
      </c>
      <c r="I60" s="488"/>
      <c r="J60" s="488"/>
      <c r="K60" s="488"/>
      <c r="L60" s="488"/>
      <c r="M60" s="488"/>
      <c r="N60" s="83" t="s">
        <v>724</v>
      </c>
      <c r="O60" s="488"/>
      <c r="P60" s="488"/>
      <c r="Q60" s="612"/>
    </row>
    <row r="61" spans="1:17" ht="20.149999999999999" customHeight="1" x14ac:dyDescent="0.25">
      <c r="A61" s="487"/>
      <c r="B61" s="488"/>
      <c r="C61" s="488"/>
      <c r="D61" s="83"/>
      <c r="E61" s="488"/>
      <c r="F61" s="488"/>
      <c r="G61" s="474"/>
      <c r="H61" s="488" t="s">
        <v>989</v>
      </c>
      <c r="I61" s="488"/>
      <c r="J61" s="488"/>
      <c r="K61" s="488"/>
      <c r="L61" s="488"/>
      <c r="M61" s="488"/>
      <c r="N61" s="83" t="s">
        <v>726</v>
      </c>
      <c r="O61" s="488"/>
      <c r="P61" s="488"/>
      <c r="Q61" s="613"/>
    </row>
    <row r="62" spans="1:17" ht="20.149999999999999" customHeight="1" x14ac:dyDescent="0.25">
      <c r="A62" s="487"/>
      <c r="B62" s="488"/>
      <c r="C62" s="488"/>
      <c r="D62" s="488"/>
      <c r="E62" s="488"/>
      <c r="F62" s="488"/>
      <c r="G62" s="474"/>
      <c r="H62" s="488" t="s">
        <v>1066</v>
      </c>
      <c r="I62" s="488"/>
      <c r="J62" s="488"/>
      <c r="K62" s="488"/>
      <c r="L62" s="488"/>
      <c r="M62" s="488"/>
      <c r="N62" s="83" t="s">
        <v>728</v>
      </c>
      <c r="O62" s="488"/>
      <c r="P62" s="488"/>
      <c r="Q62" s="613"/>
    </row>
    <row r="63" spans="1:17" ht="20.149999999999999" customHeight="1" x14ac:dyDescent="0.25">
      <c r="A63" s="487"/>
      <c r="B63" s="488"/>
      <c r="C63" s="488"/>
      <c r="D63" s="488"/>
      <c r="E63" s="488"/>
      <c r="F63" s="488"/>
      <c r="G63" s="474"/>
      <c r="H63" s="488" t="s">
        <v>1068</v>
      </c>
      <c r="I63" s="488"/>
      <c r="J63" s="488"/>
      <c r="K63" s="488"/>
      <c r="L63" s="488"/>
      <c r="M63" s="488"/>
      <c r="N63" s="83" t="s">
        <v>729</v>
      </c>
      <c r="O63" s="488"/>
      <c r="P63" s="488"/>
      <c r="Q63" s="613"/>
    </row>
    <row r="64" spans="1:17" ht="20.149999999999999" customHeight="1" x14ac:dyDescent="0.25">
      <c r="A64" s="487"/>
      <c r="B64" s="488"/>
      <c r="C64" s="488"/>
      <c r="D64" s="488"/>
      <c r="E64" s="488"/>
      <c r="F64" s="488"/>
      <c r="G64" s="474"/>
      <c r="H64" s="488" t="s">
        <v>1069</v>
      </c>
      <c r="I64" s="488"/>
      <c r="J64" s="488"/>
      <c r="K64" s="488"/>
      <c r="L64" s="488"/>
      <c r="M64" s="488"/>
      <c r="N64" s="83" t="s">
        <v>731</v>
      </c>
      <c r="O64" s="488"/>
      <c r="P64" s="488"/>
      <c r="Q64" s="613"/>
    </row>
    <row r="65" spans="1:17" ht="20.149999999999999" customHeight="1" x14ac:dyDescent="0.25">
      <c r="A65" s="487"/>
      <c r="B65" s="488"/>
      <c r="C65" s="488"/>
      <c r="D65" s="488"/>
      <c r="E65" s="488"/>
      <c r="F65" s="488"/>
      <c r="G65" s="488"/>
      <c r="H65" s="488"/>
      <c r="I65" s="488"/>
      <c r="J65" s="488"/>
      <c r="K65" s="488"/>
      <c r="L65" s="488"/>
      <c r="M65" s="488"/>
      <c r="N65" s="83" t="s">
        <v>733</v>
      </c>
      <c r="O65" s="488"/>
      <c r="P65" s="488"/>
      <c r="Q65" s="488"/>
    </row>
    <row r="66" spans="1:17" ht="20.149999999999999" customHeight="1" thickBot="1" x14ac:dyDescent="0.3">
      <c r="A66" s="487"/>
      <c r="B66" s="60"/>
      <c r="C66" s="60"/>
      <c r="D66" s="60"/>
      <c r="E66" s="60"/>
      <c r="F66" s="60"/>
      <c r="G66" s="60"/>
      <c r="H66" s="60"/>
      <c r="I66" s="60"/>
      <c r="J66" s="60"/>
      <c r="K66" s="60"/>
      <c r="L66" s="60"/>
      <c r="M66" s="60"/>
      <c r="N66" s="525" t="s">
        <v>735</v>
      </c>
      <c r="O66" s="60"/>
      <c r="P66" s="60"/>
      <c r="Q66" s="60"/>
    </row>
    <row r="67" spans="1:17" ht="20.149999999999999" customHeight="1" x14ac:dyDescent="0.25">
      <c r="A67" s="487"/>
      <c r="B67" s="12"/>
      <c r="C67" s="12"/>
      <c r="D67" s="12"/>
      <c r="E67" s="12"/>
      <c r="F67" s="12"/>
      <c r="G67" s="12"/>
      <c r="H67" s="12"/>
      <c r="I67" s="12"/>
      <c r="J67" s="12"/>
      <c r="K67" s="12"/>
      <c r="L67" s="12"/>
      <c r="M67" s="12"/>
    </row>
    <row r="68" spans="1:17" ht="20.149999999999999" customHeight="1" thickBot="1" x14ac:dyDescent="0.3">
      <c r="A68" s="487"/>
    </row>
    <row r="69" spans="1:17" s="25" customFormat="1" ht="20.149999999999999" customHeight="1" thickBot="1" x14ac:dyDescent="0.3">
      <c r="A69" s="35" t="s">
        <v>1091</v>
      </c>
      <c r="B69" s="200" t="s">
        <v>1092</v>
      </c>
      <c r="C69" s="61" t="s">
        <v>400</v>
      </c>
      <c r="D69" s="61" t="s">
        <v>401</v>
      </c>
      <c r="E69" s="61" t="s">
        <v>1093</v>
      </c>
      <c r="F69" s="61" t="s">
        <v>403</v>
      </c>
      <c r="G69" s="476" t="s">
        <v>1094</v>
      </c>
      <c r="H69" s="61" t="s">
        <v>1095</v>
      </c>
      <c r="I69" s="476" t="s">
        <v>384</v>
      </c>
      <c r="J69" s="61" t="s">
        <v>1096</v>
      </c>
      <c r="K69" s="84" t="s">
        <v>388</v>
      </c>
      <c r="L69" s="61" t="s">
        <v>1097</v>
      </c>
      <c r="M69" s="84" t="s">
        <v>1098</v>
      </c>
      <c r="N69" s="61" t="s">
        <v>1099</v>
      </c>
      <c r="O69" s="61" t="s">
        <v>1100</v>
      </c>
    </row>
    <row r="70" spans="1:17" s="134" customFormat="1" ht="20.149999999999999" customHeight="1" x14ac:dyDescent="0.25">
      <c r="A70" s="89"/>
      <c r="B70" s="82" t="s">
        <v>1091</v>
      </c>
      <c r="C70" s="89" t="s">
        <v>1101</v>
      </c>
      <c r="D70" s="82" t="s">
        <v>1102</v>
      </c>
      <c r="E70" s="82" t="s">
        <v>1103</v>
      </c>
      <c r="F70" s="82" t="s">
        <v>1104</v>
      </c>
      <c r="G70" s="477" t="s">
        <v>1105</v>
      </c>
      <c r="H70" s="82" t="s">
        <v>1106</v>
      </c>
      <c r="I70" s="477" t="s">
        <v>946</v>
      </c>
      <c r="J70" s="82" t="s">
        <v>1107</v>
      </c>
      <c r="K70" s="82" t="s">
        <v>1108</v>
      </c>
      <c r="L70" s="82" t="s">
        <v>1109</v>
      </c>
      <c r="M70" s="82" t="s">
        <v>946</v>
      </c>
      <c r="N70" s="82" t="s">
        <v>730</v>
      </c>
      <c r="O70" s="201" t="s">
        <v>1110</v>
      </c>
    </row>
    <row r="71" spans="1:17" s="134" customFormat="1" ht="20.149999999999999" customHeight="1" x14ac:dyDescent="0.25">
      <c r="A71" s="89"/>
      <c r="B71" s="83" t="s">
        <v>1111</v>
      </c>
      <c r="C71" s="89" t="s">
        <v>1112</v>
      </c>
      <c r="D71" s="83" t="s">
        <v>1113</v>
      </c>
      <c r="E71" s="83" t="s">
        <v>1114</v>
      </c>
      <c r="F71" s="83" t="s">
        <v>1115</v>
      </c>
      <c r="G71" s="478" t="s">
        <v>929</v>
      </c>
      <c r="H71" s="83" t="s">
        <v>1116</v>
      </c>
      <c r="I71" s="478" t="s">
        <v>1117</v>
      </c>
      <c r="J71" s="83" t="s">
        <v>1118</v>
      </c>
      <c r="K71" s="83" t="s">
        <v>946</v>
      </c>
      <c r="L71" s="83" t="s">
        <v>1119</v>
      </c>
      <c r="M71" s="83" t="s">
        <v>1117</v>
      </c>
      <c r="N71" s="83" t="s">
        <v>732</v>
      </c>
      <c r="O71" s="202" t="s">
        <v>1120</v>
      </c>
    </row>
    <row r="72" spans="1:17" s="134" customFormat="1" ht="20.149999999999999" customHeight="1" x14ac:dyDescent="0.25">
      <c r="A72" s="89"/>
      <c r="B72" s="83" t="s">
        <v>1121</v>
      </c>
      <c r="C72" s="89" t="s">
        <v>1122</v>
      </c>
      <c r="D72" s="83" t="s">
        <v>1123</v>
      </c>
      <c r="E72" s="83" t="s">
        <v>1124</v>
      </c>
      <c r="F72" s="83" t="s">
        <v>1125</v>
      </c>
      <c r="G72" s="478" t="s">
        <v>1126</v>
      </c>
      <c r="H72" s="83" t="s">
        <v>1127</v>
      </c>
      <c r="I72" s="478" t="s">
        <v>1128</v>
      </c>
      <c r="J72" s="83" t="s">
        <v>1129</v>
      </c>
      <c r="K72" s="83" t="s">
        <v>1117</v>
      </c>
      <c r="L72" s="83" t="s">
        <v>1130</v>
      </c>
      <c r="M72" s="83" t="s">
        <v>1128</v>
      </c>
      <c r="N72" s="202"/>
      <c r="O72" s="202" t="s">
        <v>1131</v>
      </c>
    </row>
    <row r="73" spans="1:17" s="134" customFormat="1" ht="20.149999999999999" customHeight="1" x14ac:dyDescent="0.25">
      <c r="A73" s="89"/>
      <c r="B73" s="83" t="s">
        <v>1132</v>
      </c>
      <c r="C73" s="89" t="s">
        <v>1133</v>
      </c>
      <c r="D73" s="83" t="s">
        <v>1134</v>
      </c>
      <c r="E73" s="83" t="s">
        <v>1135</v>
      </c>
      <c r="F73" s="83" t="s">
        <v>1136</v>
      </c>
      <c r="G73" s="478" t="s">
        <v>1137</v>
      </c>
      <c r="H73" s="83" t="s">
        <v>1138</v>
      </c>
      <c r="I73" s="478" t="s">
        <v>1024</v>
      </c>
      <c r="J73" s="83" t="s">
        <v>1139</v>
      </c>
      <c r="K73" s="83" t="s">
        <v>1128</v>
      </c>
      <c r="L73" s="83" t="s">
        <v>1140</v>
      </c>
      <c r="M73" s="83" t="s">
        <v>1024</v>
      </c>
      <c r="N73" s="202"/>
      <c r="O73" s="202" t="s">
        <v>1141</v>
      </c>
    </row>
    <row r="74" spans="1:17" s="134" customFormat="1" ht="20.149999999999999" customHeight="1" x14ac:dyDescent="0.25">
      <c r="A74" s="89"/>
      <c r="B74" s="203"/>
      <c r="C74" s="89" t="s">
        <v>1142</v>
      </c>
      <c r="D74" s="83" t="s">
        <v>1143</v>
      </c>
      <c r="E74" s="83" t="s">
        <v>1089</v>
      </c>
      <c r="F74" s="83" t="s">
        <v>1136</v>
      </c>
      <c r="G74" s="478" t="s">
        <v>1144</v>
      </c>
      <c r="H74" s="83" t="s">
        <v>1145</v>
      </c>
      <c r="I74" s="478" t="s">
        <v>1146</v>
      </c>
      <c r="J74" s="83" t="s">
        <v>1147</v>
      </c>
      <c r="K74" s="83" t="s">
        <v>1024</v>
      </c>
      <c r="L74" s="83" t="s">
        <v>1148</v>
      </c>
      <c r="M74" s="83" t="s">
        <v>1146</v>
      </c>
      <c r="N74" s="202"/>
      <c r="O74" s="202" t="s">
        <v>1149</v>
      </c>
    </row>
    <row r="75" spans="1:17" s="134" customFormat="1" ht="20.149999999999999" customHeight="1" x14ac:dyDescent="0.25">
      <c r="A75" s="89"/>
      <c r="B75" s="203"/>
      <c r="C75" s="89" t="s">
        <v>1150</v>
      </c>
      <c r="D75" s="83" t="s">
        <v>1151</v>
      </c>
      <c r="E75" s="83"/>
      <c r="F75" s="83" t="s">
        <v>1135</v>
      </c>
      <c r="G75" s="478" t="s">
        <v>1152</v>
      </c>
      <c r="H75" s="83" t="s">
        <v>1153</v>
      </c>
      <c r="I75" s="478" t="s">
        <v>1154</v>
      </c>
      <c r="J75" s="83" t="s">
        <v>1152</v>
      </c>
      <c r="K75" s="83" t="s">
        <v>1146</v>
      </c>
      <c r="L75" s="83" t="s">
        <v>392</v>
      </c>
      <c r="M75" s="83" t="s">
        <v>1154</v>
      </c>
      <c r="N75" s="202"/>
      <c r="O75" s="202" t="s">
        <v>1155</v>
      </c>
    </row>
    <row r="76" spans="1:17" s="134" customFormat="1" ht="20.149999999999999" customHeight="1" x14ac:dyDescent="0.25">
      <c r="A76" s="89"/>
      <c r="B76" s="203"/>
      <c r="C76" s="89" t="s">
        <v>1156</v>
      </c>
      <c r="D76" s="83" t="s">
        <v>1157</v>
      </c>
      <c r="E76" s="83"/>
      <c r="F76" s="83" t="s">
        <v>1089</v>
      </c>
      <c r="G76" s="478" t="s">
        <v>1089</v>
      </c>
      <c r="H76" s="83" t="s">
        <v>1158</v>
      </c>
      <c r="I76" s="478" t="s">
        <v>929</v>
      </c>
      <c r="J76" s="83" t="s">
        <v>1089</v>
      </c>
      <c r="K76" s="83" t="s">
        <v>1154</v>
      </c>
      <c r="L76" s="83" t="s">
        <v>946</v>
      </c>
      <c r="M76" s="83" t="s">
        <v>1089</v>
      </c>
      <c r="N76" s="202"/>
      <c r="O76" s="202" t="s">
        <v>1159</v>
      </c>
    </row>
    <row r="77" spans="1:17" s="134" customFormat="1" ht="20.149999999999999" customHeight="1" x14ac:dyDescent="0.25">
      <c r="A77" s="89"/>
      <c r="B77" s="203"/>
      <c r="C77" s="89" t="s">
        <v>1160</v>
      </c>
      <c r="D77" s="83" t="s">
        <v>1161</v>
      </c>
      <c r="E77" s="83"/>
      <c r="F77" s="203"/>
      <c r="G77" s="479"/>
      <c r="H77" s="83" t="s">
        <v>1162</v>
      </c>
      <c r="I77" s="478" t="s">
        <v>1163</v>
      </c>
      <c r="J77" s="203"/>
      <c r="K77" s="83" t="s">
        <v>929</v>
      </c>
      <c r="L77" s="83" t="s">
        <v>1117</v>
      </c>
      <c r="M77" s="203"/>
      <c r="N77" s="202"/>
      <c r="O77" s="202" t="s">
        <v>1164</v>
      </c>
    </row>
    <row r="78" spans="1:17" s="134" customFormat="1" ht="20.149999999999999" customHeight="1" x14ac:dyDescent="0.25">
      <c r="A78" s="89"/>
      <c r="B78" s="203"/>
      <c r="C78" s="89" t="s">
        <v>1165</v>
      </c>
      <c r="D78" s="83" t="s">
        <v>1166</v>
      </c>
      <c r="E78" s="83"/>
      <c r="F78" s="203"/>
      <c r="G78" s="479"/>
      <c r="H78" s="83" t="s">
        <v>1167</v>
      </c>
      <c r="I78" s="478" t="s">
        <v>976</v>
      </c>
      <c r="J78" s="203"/>
      <c r="K78" s="83" t="s">
        <v>1152</v>
      </c>
      <c r="L78" s="83" t="s">
        <v>1128</v>
      </c>
      <c r="M78" s="203"/>
      <c r="N78" s="203"/>
      <c r="O78" s="203"/>
    </row>
    <row r="79" spans="1:17" s="134" customFormat="1" ht="20.149999999999999" customHeight="1" x14ac:dyDescent="0.25">
      <c r="A79" s="89"/>
      <c r="B79" s="203"/>
      <c r="C79" s="89" t="s">
        <v>1168</v>
      </c>
      <c r="D79" s="83" t="s">
        <v>1169</v>
      </c>
      <c r="E79" s="83"/>
      <c r="F79" s="203"/>
      <c r="G79" s="479"/>
      <c r="H79" s="83" t="s">
        <v>1170</v>
      </c>
      <c r="I79" s="478" t="s">
        <v>1152</v>
      </c>
      <c r="J79" s="203"/>
      <c r="K79" s="83" t="s">
        <v>1089</v>
      </c>
      <c r="L79" s="83" t="s">
        <v>1024</v>
      </c>
      <c r="M79" s="203"/>
      <c r="N79" s="203"/>
      <c r="O79" s="203"/>
    </row>
    <row r="80" spans="1:17" s="134" customFormat="1" ht="20.149999999999999" customHeight="1" x14ac:dyDescent="0.25">
      <c r="A80" s="89"/>
      <c r="B80" s="203"/>
      <c r="C80" s="89" t="s">
        <v>1171</v>
      </c>
      <c r="D80" s="203"/>
      <c r="E80" s="203"/>
      <c r="F80" s="203"/>
      <c r="G80" s="479"/>
      <c r="H80" s="83" t="s">
        <v>1172</v>
      </c>
      <c r="I80" s="478" t="s">
        <v>1089</v>
      </c>
      <c r="J80" s="203"/>
      <c r="K80" s="203"/>
      <c r="L80" s="83" t="s">
        <v>1146</v>
      </c>
      <c r="M80" s="203"/>
      <c r="N80" s="203"/>
      <c r="O80" s="203"/>
    </row>
    <row r="81" spans="1:15" s="134" customFormat="1" ht="20.149999999999999" customHeight="1" x14ac:dyDescent="0.25">
      <c r="A81" s="89"/>
      <c r="B81" s="203"/>
      <c r="C81" s="89" t="s">
        <v>1173</v>
      </c>
      <c r="D81" s="203"/>
      <c r="E81" s="203"/>
      <c r="F81" s="203"/>
      <c r="G81" s="479"/>
      <c r="H81" s="83" t="s">
        <v>1174</v>
      </c>
      <c r="I81" s="479"/>
      <c r="J81" s="203"/>
      <c r="K81" s="203"/>
      <c r="L81" s="83" t="s">
        <v>1163</v>
      </c>
      <c r="M81" s="203"/>
      <c r="N81" s="203"/>
      <c r="O81" s="203"/>
    </row>
    <row r="82" spans="1:15" s="134" customFormat="1" ht="20.149999999999999" customHeight="1" x14ac:dyDescent="0.25">
      <c r="A82" s="89"/>
      <c r="B82" s="203"/>
      <c r="C82" s="89" t="s">
        <v>1175</v>
      </c>
      <c r="D82" s="203"/>
      <c r="E82" s="203"/>
      <c r="F82" s="203"/>
      <c r="G82" s="479"/>
      <c r="H82" s="83" t="s">
        <v>1176</v>
      </c>
      <c r="I82" s="479"/>
      <c r="J82" s="203"/>
      <c r="K82" s="203"/>
      <c r="L82" s="83" t="s">
        <v>976</v>
      </c>
      <c r="M82" s="203"/>
      <c r="N82" s="203"/>
      <c r="O82" s="203"/>
    </row>
    <row r="83" spans="1:15" s="134" customFormat="1" ht="20.149999999999999" customHeight="1" x14ac:dyDescent="0.25">
      <c r="A83" s="89"/>
      <c r="B83" s="203"/>
      <c r="C83" s="89" t="s">
        <v>1177</v>
      </c>
      <c r="D83" s="203"/>
      <c r="E83" s="203"/>
      <c r="F83" s="203"/>
      <c r="G83" s="479"/>
      <c r="H83" s="83" t="s">
        <v>1178</v>
      </c>
      <c r="I83" s="479"/>
      <c r="J83" s="203"/>
      <c r="K83" s="203"/>
      <c r="L83" s="83" t="s">
        <v>1152</v>
      </c>
      <c r="M83" s="203"/>
      <c r="N83" s="203"/>
      <c r="O83" s="203"/>
    </row>
    <row r="84" spans="1:15" s="134" customFormat="1" ht="20.149999999999999" customHeight="1" x14ac:dyDescent="0.25">
      <c r="A84" s="89"/>
      <c r="B84" s="203"/>
      <c r="C84" s="89" t="s">
        <v>1179</v>
      </c>
      <c r="D84" s="203"/>
      <c r="E84" s="203"/>
      <c r="F84" s="203"/>
      <c r="G84" s="479"/>
      <c r="H84" s="83" t="s">
        <v>1180</v>
      </c>
      <c r="I84" s="479"/>
      <c r="J84" s="203"/>
      <c r="K84" s="203"/>
      <c r="L84" s="83" t="s">
        <v>1089</v>
      </c>
      <c r="M84" s="203"/>
      <c r="N84" s="203"/>
      <c r="O84" s="203"/>
    </row>
    <row r="85" spans="1:15" s="134" customFormat="1" ht="20.149999999999999" customHeight="1" x14ac:dyDescent="0.25">
      <c r="A85" s="89"/>
      <c r="B85" s="203"/>
      <c r="C85" s="89" t="s">
        <v>1181</v>
      </c>
      <c r="D85" s="203"/>
      <c r="E85" s="203"/>
      <c r="F85" s="203"/>
      <c r="G85" s="479"/>
      <c r="H85" s="83" t="s">
        <v>1182</v>
      </c>
      <c r="I85" s="479"/>
      <c r="J85" s="203"/>
      <c r="K85" s="203"/>
      <c r="L85" s="203"/>
      <c r="M85" s="203"/>
      <c r="N85" s="203"/>
      <c r="O85" s="203"/>
    </row>
    <row r="86" spans="1:15" s="134" customFormat="1" ht="20.149999999999999" customHeight="1" x14ac:dyDescent="0.25">
      <c r="A86" s="89"/>
      <c r="B86" s="203"/>
      <c r="C86" s="89" t="s">
        <v>1183</v>
      </c>
      <c r="D86" s="203"/>
      <c r="E86" s="203"/>
      <c r="F86" s="203"/>
      <c r="G86" s="479"/>
      <c r="H86" s="83" t="s">
        <v>1152</v>
      </c>
      <c r="I86" s="479"/>
      <c r="J86" s="203"/>
      <c r="K86" s="203"/>
      <c r="L86" s="203"/>
      <c r="M86" s="203"/>
      <c r="N86" s="203"/>
      <c r="O86" s="203"/>
    </row>
    <row r="87" spans="1:15" s="134" customFormat="1" ht="20.149999999999999" customHeight="1" x14ac:dyDescent="0.25">
      <c r="A87" s="89"/>
      <c r="B87" s="203"/>
      <c r="C87" s="89" t="s">
        <v>1113</v>
      </c>
      <c r="D87" s="203"/>
      <c r="E87" s="203"/>
      <c r="F87" s="203"/>
      <c r="G87" s="479"/>
      <c r="H87" s="83" t="s">
        <v>1089</v>
      </c>
      <c r="I87" s="479"/>
      <c r="J87" s="203"/>
      <c r="K87" s="203"/>
      <c r="L87" s="203"/>
      <c r="M87" s="203"/>
      <c r="N87" s="203"/>
      <c r="O87" s="203"/>
    </row>
    <row r="88" spans="1:15" s="134" customFormat="1" ht="20.149999999999999" customHeight="1" x14ac:dyDescent="0.25">
      <c r="A88" s="89"/>
      <c r="B88" s="203"/>
      <c r="C88" s="89" t="s">
        <v>1184</v>
      </c>
      <c r="D88" s="203"/>
      <c r="E88" s="203"/>
      <c r="F88" s="203"/>
      <c r="G88" s="479"/>
      <c r="H88" s="203"/>
      <c r="I88" s="479"/>
      <c r="J88" s="203"/>
      <c r="K88" s="203"/>
      <c r="L88" s="203"/>
      <c r="M88" s="203"/>
      <c r="N88" s="203"/>
      <c r="O88" s="203"/>
    </row>
    <row r="89" spans="1:15" s="134" customFormat="1" ht="20.149999999999999" customHeight="1" x14ac:dyDescent="0.25">
      <c r="A89" s="89"/>
      <c r="B89" s="203"/>
      <c r="C89" s="204" t="s">
        <v>1185</v>
      </c>
      <c r="D89" s="203"/>
      <c r="E89" s="203"/>
      <c r="F89" s="203"/>
      <c r="G89" s="479"/>
      <c r="H89" s="203"/>
      <c r="I89" s="479"/>
      <c r="J89" s="203"/>
      <c r="K89" s="203"/>
      <c r="L89" s="203"/>
      <c r="M89" s="203"/>
      <c r="N89" s="203"/>
      <c r="O89" s="203"/>
    </row>
    <row r="90" spans="1:15" s="134" customFormat="1" ht="20.149999999999999" customHeight="1" thickBot="1" x14ac:dyDescent="0.3">
      <c r="A90" s="89"/>
      <c r="B90" s="205"/>
      <c r="C90" s="206" t="s">
        <v>1089</v>
      </c>
      <c r="D90" s="205"/>
      <c r="E90" s="205"/>
      <c r="F90" s="205"/>
      <c r="G90" s="480"/>
      <c r="H90" s="205"/>
      <c r="I90" s="480"/>
      <c r="J90" s="205"/>
      <c r="K90" s="205"/>
      <c r="L90" s="205"/>
      <c r="M90" s="205"/>
      <c r="N90" s="205"/>
      <c r="O90" s="205"/>
    </row>
    <row r="91" spans="1:15" ht="20.149999999999999" customHeight="1" x14ac:dyDescent="0.25">
      <c r="A91" s="487"/>
    </row>
    <row r="92" spans="1:15" ht="20.149999999999999" customHeight="1" thickBot="1" x14ac:dyDescent="0.3">
      <c r="A92" s="487"/>
    </row>
    <row r="93" spans="1:15" ht="26.5" thickBot="1" x14ac:dyDescent="0.3">
      <c r="A93" s="35" t="s">
        <v>1186</v>
      </c>
      <c r="B93" s="486" t="s">
        <v>411</v>
      </c>
      <c r="C93" s="486" t="s">
        <v>442</v>
      </c>
      <c r="D93" s="486" t="s">
        <v>1187</v>
      </c>
    </row>
    <row r="94" spans="1:15" ht="20.149999999999999" customHeight="1" x14ac:dyDescent="0.25">
      <c r="A94" s="487"/>
      <c r="B94" s="499" t="s">
        <v>1188</v>
      </c>
      <c r="C94" s="499" t="s">
        <v>1189</v>
      </c>
      <c r="D94" s="499" t="s">
        <v>1190</v>
      </c>
    </row>
    <row r="95" spans="1:15" ht="20.149999999999999" customHeight="1" x14ac:dyDescent="0.25">
      <c r="A95" s="487"/>
      <c r="B95" s="500" t="s">
        <v>1191</v>
      </c>
      <c r="C95" s="500" t="s">
        <v>1192</v>
      </c>
      <c r="D95" s="500" t="s">
        <v>934</v>
      </c>
    </row>
    <row r="96" spans="1:15" ht="20.149999999999999" customHeight="1" x14ac:dyDescent="0.25">
      <c r="A96" s="487"/>
      <c r="B96" s="500" t="s">
        <v>1193</v>
      </c>
      <c r="C96" s="500" t="s">
        <v>1194</v>
      </c>
      <c r="D96" s="500" t="s">
        <v>1195</v>
      </c>
    </row>
    <row r="97" spans="2:4" ht="20.149999999999999" customHeight="1" x14ac:dyDescent="0.25">
      <c r="B97" s="500" t="s">
        <v>1196</v>
      </c>
      <c r="C97" s="500" t="s">
        <v>1197</v>
      </c>
      <c r="D97" s="500" t="s">
        <v>1198</v>
      </c>
    </row>
    <row r="98" spans="2:4" ht="20.149999999999999" customHeight="1" x14ac:dyDescent="0.25">
      <c r="B98" s="500" t="s">
        <v>1199</v>
      </c>
      <c r="C98" s="500" t="s">
        <v>1200</v>
      </c>
      <c r="D98" s="500" t="s">
        <v>939</v>
      </c>
    </row>
    <row r="99" spans="2:4" ht="20.149999999999999" customHeight="1" x14ac:dyDescent="0.25">
      <c r="B99" s="500"/>
      <c r="C99" s="500" t="s">
        <v>1201</v>
      </c>
      <c r="D99" s="500" t="s">
        <v>1202</v>
      </c>
    </row>
    <row r="100" spans="2:4" ht="20.149999999999999" customHeight="1" x14ac:dyDescent="0.25">
      <c r="B100" s="500"/>
      <c r="C100" s="500" t="s">
        <v>1203</v>
      </c>
      <c r="D100" s="500" t="s">
        <v>1204</v>
      </c>
    </row>
    <row r="101" spans="2:4" ht="20.149999999999999" customHeight="1" x14ac:dyDescent="0.25">
      <c r="B101" s="500"/>
      <c r="C101" s="500" t="s">
        <v>1205</v>
      </c>
      <c r="D101" s="500" t="s">
        <v>1152</v>
      </c>
    </row>
    <row r="102" spans="2:4" ht="20.149999999999999" customHeight="1" x14ac:dyDescent="0.25">
      <c r="B102" s="500"/>
      <c r="C102" s="500" t="s">
        <v>1206</v>
      </c>
      <c r="D102" s="500" t="s">
        <v>1207</v>
      </c>
    </row>
    <row r="103" spans="2:4" ht="20.149999999999999" customHeight="1" x14ac:dyDescent="0.25">
      <c r="B103" s="500"/>
      <c r="C103" s="500" t="s">
        <v>1208</v>
      </c>
      <c r="D103" s="500" t="s">
        <v>1089</v>
      </c>
    </row>
    <row r="104" spans="2:4" ht="20.149999999999999" customHeight="1" x14ac:dyDescent="0.25">
      <c r="B104" s="500"/>
      <c r="C104" s="500" t="s">
        <v>1209</v>
      </c>
      <c r="D104" s="500"/>
    </row>
    <row r="105" spans="2:4" ht="20.149999999999999" customHeight="1" x14ac:dyDescent="0.25">
      <c r="B105" s="500"/>
      <c r="C105" s="500" t="s">
        <v>1210</v>
      </c>
      <c r="D105" s="500"/>
    </row>
    <row r="106" spans="2:4" ht="20.149999999999999" customHeight="1" x14ac:dyDescent="0.25">
      <c r="B106" s="500"/>
      <c r="C106" s="500" t="s">
        <v>1211</v>
      </c>
      <c r="D106" s="500"/>
    </row>
    <row r="107" spans="2:4" ht="20.149999999999999" customHeight="1" x14ac:dyDescent="0.25">
      <c r="B107" s="500"/>
      <c r="C107" s="500" t="s">
        <v>1212</v>
      </c>
      <c r="D107" s="500"/>
    </row>
    <row r="108" spans="2:4" ht="20.149999999999999" customHeight="1" x14ac:dyDescent="0.25">
      <c r="B108" s="500"/>
      <c r="C108" s="500" t="s">
        <v>1213</v>
      </c>
      <c r="D108" s="500"/>
    </row>
    <row r="109" spans="2:4" ht="20.149999999999999" customHeight="1" x14ac:dyDescent="0.25">
      <c r="B109" s="500"/>
      <c r="C109" s="500" t="s">
        <v>1214</v>
      </c>
      <c r="D109" s="500"/>
    </row>
    <row r="110" spans="2:4" ht="20.149999999999999" customHeight="1" x14ac:dyDescent="0.25">
      <c r="B110" s="500"/>
      <c r="C110" s="500" t="s">
        <v>1215</v>
      </c>
      <c r="D110" s="500"/>
    </row>
    <row r="111" spans="2:4" ht="20.149999999999999" customHeight="1" x14ac:dyDescent="0.25">
      <c r="B111" s="500"/>
      <c r="C111" s="500" t="s">
        <v>1196</v>
      </c>
      <c r="D111" s="500"/>
    </row>
    <row r="112" spans="2:4" ht="20.149999999999999" customHeight="1" thickBot="1" x14ac:dyDescent="0.3">
      <c r="B112" s="501"/>
      <c r="C112" s="501" t="s">
        <v>1216</v>
      </c>
      <c r="D112" s="501"/>
    </row>
    <row r="113" spans="1:11" ht="20.149999999999999" customHeight="1" x14ac:dyDescent="0.25">
      <c r="A113" s="487"/>
    </row>
    <row r="114" spans="1:11" ht="20.149999999999999" customHeight="1" thickBot="1" x14ac:dyDescent="0.3">
      <c r="A114" s="487"/>
    </row>
    <row r="115" spans="1:11" ht="26.5" thickBot="1" x14ac:dyDescent="0.3">
      <c r="A115" s="487" t="s">
        <v>1217</v>
      </c>
      <c r="B115" s="207" t="s">
        <v>759</v>
      </c>
      <c r="C115" s="207" t="s">
        <v>1218</v>
      </c>
      <c r="D115" s="207" t="s">
        <v>764</v>
      </c>
      <c r="E115" s="207" t="s">
        <v>765</v>
      </c>
      <c r="G115" s="5" t="s">
        <v>1219</v>
      </c>
      <c r="H115" s="5" t="s">
        <v>1220</v>
      </c>
      <c r="K115" s="207" t="s">
        <v>766</v>
      </c>
    </row>
    <row r="116" spans="1:11" ht="20.149999999999999" customHeight="1" thickBot="1" x14ac:dyDescent="0.3">
      <c r="A116" s="487"/>
      <c r="B116" s="499" t="s">
        <v>1221</v>
      </c>
      <c r="C116" s="499" t="s">
        <v>939</v>
      </c>
      <c r="D116" s="499" t="s">
        <v>1222</v>
      </c>
      <c r="E116" s="499" t="s">
        <v>1223</v>
      </c>
      <c r="F116" s="3" t="s">
        <v>783</v>
      </c>
      <c r="J116" s="3" t="str">
        <f>F116</f>
        <v>Enter Design ESAs Range</v>
      </c>
      <c r="K116" s="5" t="s">
        <v>1224</v>
      </c>
    </row>
    <row r="117" spans="1:11" ht="20.149999999999999" customHeight="1" x14ac:dyDescent="0.25">
      <c r="A117" s="487"/>
      <c r="B117" s="500" t="s">
        <v>1225</v>
      </c>
      <c r="C117" s="500" t="s">
        <v>1226</v>
      </c>
      <c r="D117" s="500" t="s">
        <v>1227</v>
      </c>
      <c r="E117" s="500" t="s">
        <v>1228</v>
      </c>
      <c r="F117" s="3" t="str">
        <f t="shared" ref="F117:F130" si="0">(""&amp;G117&amp;" to "&amp;H117&amp;" ESAs")</f>
        <v>Up to 1.5x10⁴ ESAs</v>
      </c>
      <c r="G117" s="5" t="s">
        <v>1229</v>
      </c>
      <c r="H117" s="5" t="s">
        <v>1230</v>
      </c>
      <c r="J117" s="3" t="str">
        <f t="shared" ref="J117:J130" si="1">F117</f>
        <v>Up to 1.5x10⁴ ESAs</v>
      </c>
      <c r="K117" s="499" t="s">
        <v>1231</v>
      </c>
    </row>
    <row r="118" spans="1:11" ht="20.149999999999999" customHeight="1" x14ac:dyDescent="0.25">
      <c r="A118" s="487"/>
      <c r="B118" s="500" t="s">
        <v>1232</v>
      </c>
      <c r="C118" s="500" t="s">
        <v>929</v>
      </c>
      <c r="D118" s="500" t="s">
        <v>1233</v>
      </c>
      <c r="E118" s="500" t="s">
        <v>1234</v>
      </c>
      <c r="F118" s="3" t="str">
        <f t="shared" si="0"/>
        <v>1.5x10⁴ to 4.0x10⁴ ESAs</v>
      </c>
      <c r="G118" s="5" t="s">
        <v>1230</v>
      </c>
      <c r="H118" s="5" t="s">
        <v>1235</v>
      </c>
      <c r="J118" s="3" t="str">
        <f t="shared" si="1"/>
        <v>1.5x10⁴ to 4.0x10⁴ ESAs</v>
      </c>
      <c r="K118" s="500" t="s">
        <v>1236</v>
      </c>
    </row>
    <row r="119" spans="1:11" ht="20.149999999999999" customHeight="1" x14ac:dyDescent="0.25">
      <c r="A119" s="487"/>
      <c r="B119" s="500" t="s">
        <v>1237</v>
      </c>
      <c r="C119" s="500" t="s">
        <v>1238</v>
      </c>
      <c r="D119" s="500" t="s">
        <v>1239</v>
      </c>
      <c r="E119" s="500" t="s">
        <v>1240</v>
      </c>
      <c r="F119" s="3" t="str">
        <f t="shared" si="0"/>
        <v>4.0x10⁴ to 1.5x10⁵ ESAs</v>
      </c>
      <c r="G119" s="5" t="s">
        <v>1235</v>
      </c>
      <c r="H119" s="5" t="s">
        <v>1241</v>
      </c>
      <c r="J119" s="3" t="str">
        <f t="shared" si="1"/>
        <v>4.0x10⁴ to 1.5x10⁵ ESAs</v>
      </c>
      <c r="K119" s="500" t="s">
        <v>1242</v>
      </c>
    </row>
    <row r="120" spans="1:11" ht="20.149999999999999" customHeight="1" x14ac:dyDescent="0.25">
      <c r="A120" s="487"/>
      <c r="B120" s="500" t="s">
        <v>1243</v>
      </c>
      <c r="C120" s="500" t="s">
        <v>1244</v>
      </c>
      <c r="D120" s="500" t="s">
        <v>1245</v>
      </c>
      <c r="E120" s="500" t="s">
        <v>1246</v>
      </c>
      <c r="F120" s="3" t="str">
        <f t="shared" si="0"/>
        <v>1.5x10⁵ to 9.0x10⁵ ESAs</v>
      </c>
      <c r="G120" s="5" t="s">
        <v>1241</v>
      </c>
      <c r="H120" s="5" t="s">
        <v>1247</v>
      </c>
      <c r="J120" s="3" t="str">
        <f t="shared" si="1"/>
        <v>1.5x10⁵ to 9.0x10⁵ ESAs</v>
      </c>
      <c r="K120" s="500" t="s">
        <v>1248</v>
      </c>
    </row>
    <row r="121" spans="1:11" ht="20.149999999999999" customHeight="1" x14ac:dyDescent="0.25">
      <c r="A121" s="487"/>
      <c r="B121" s="500" t="s">
        <v>1249</v>
      </c>
      <c r="C121" s="500" t="s">
        <v>1250</v>
      </c>
      <c r="D121" s="500" t="s">
        <v>1251</v>
      </c>
      <c r="E121" s="500" t="s">
        <v>1252</v>
      </c>
      <c r="F121" s="3" t="str">
        <f t="shared" si="0"/>
        <v>9.0x10⁵ to 1.5x10⁶ ESAs</v>
      </c>
      <c r="G121" s="5" t="s">
        <v>1247</v>
      </c>
      <c r="H121" s="5" t="s">
        <v>1253</v>
      </c>
      <c r="J121" s="3" t="str">
        <f t="shared" si="1"/>
        <v>9.0x10⁵ to 1.5x10⁶ ESAs</v>
      </c>
      <c r="K121" s="500" t="s">
        <v>1254</v>
      </c>
    </row>
    <row r="122" spans="1:11" ht="20.149999999999999" customHeight="1" x14ac:dyDescent="0.25">
      <c r="A122" s="487"/>
      <c r="B122" s="500" t="s">
        <v>1255</v>
      </c>
      <c r="C122" s="500" t="s">
        <v>1256</v>
      </c>
      <c r="D122" s="500" t="s">
        <v>1257</v>
      </c>
      <c r="E122" s="500" t="s">
        <v>1258</v>
      </c>
      <c r="F122" s="3" t="str">
        <f t="shared" si="0"/>
        <v>1.5x10⁶ to 3.5x10⁶ ESAs</v>
      </c>
      <c r="G122" s="5" t="s">
        <v>1253</v>
      </c>
      <c r="H122" s="5" t="s">
        <v>1259</v>
      </c>
      <c r="J122" s="3" t="str">
        <f t="shared" si="1"/>
        <v>1.5x10⁶ to 3.5x10⁶ ESAs</v>
      </c>
      <c r="K122" s="500" t="s">
        <v>1260</v>
      </c>
    </row>
    <row r="123" spans="1:11" ht="20.149999999999999" customHeight="1" x14ac:dyDescent="0.25">
      <c r="A123" s="487"/>
      <c r="B123" s="500" t="s">
        <v>1261</v>
      </c>
      <c r="C123" s="500" t="s">
        <v>1262</v>
      </c>
      <c r="D123" s="500" t="s">
        <v>1263</v>
      </c>
      <c r="E123" s="500" t="s">
        <v>1264</v>
      </c>
      <c r="F123" s="3" t="str">
        <f t="shared" si="0"/>
        <v>3.5x10⁶ to 4.5x10⁶ ESAs</v>
      </c>
      <c r="G123" s="5" t="s">
        <v>1259</v>
      </c>
      <c r="H123" s="5" t="s">
        <v>1265</v>
      </c>
      <c r="J123" s="3" t="str">
        <f t="shared" si="1"/>
        <v>3.5x10⁶ to 4.5x10⁶ ESAs</v>
      </c>
      <c r="K123" s="500" t="s">
        <v>1266</v>
      </c>
    </row>
    <row r="124" spans="1:11" ht="20.149999999999999" customHeight="1" x14ac:dyDescent="0.25">
      <c r="A124" s="487"/>
      <c r="B124" s="500" t="s">
        <v>1267</v>
      </c>
      <c r="C124" s="500" t="s">
        <v>1268</v>
      </c>
      <c r="D124" s="67" t="s">
        <v>1246</v>
      </c>
      <c r="E124" s="500"/>
      <c r="F124" s="3" t="str">
        <f t="shared" si="0"/>
        <v>4.5x10⁶ to 7.5x10⁶ ESAs</v>
      </c>
      <c r="G124" s="5" t="s">
        <v>1265</v>
      </c>
      <c r="H124" s="5" t="s">
        <v>1269</v>
      </c>
      <c r="J124" s="3" t="str">
        <f t="shared" si="1"/>
        <v>4.5x10⁶ to 7.5x10⁶ ESAs</v>
      </c>
      <c r="K124" s="500" t="s">
        <v>1270</v>
      </c>
    </row>
    <row r="125" spans="1:11" ht="20.149999999999999" customHeight="1" x14ac:dyDescent="0.25">
      <c r="A125" s="487"/>
      <c r="B125" s="65"/>
      <c r="C125" s="500" t="s">
        <v>1271</v>
      </c>
      <c r="D125" s="500"/>
      <c r="E125" s="500"/>
      <c r="F125" s="3" t="str">
        <f t="shared" si="0"/>
        <v>7.5x10⁶ to 1.0x10⁷ ESAs</v>
      </c>
      <c r="G125" s="5" t="s">
        <v>1269</v>
      </c>
      <c r="H125" s="5" t="s">
        <v>1272</v>
      </c>
      <c r="J125" s="3" t="str">
        <f t="shared" si="1"/>
        <v>7.5x10⁶ to 1.0x10⁷ ESAs</v>
      </c>
      <c r="K125" s="500" t="s">
        <v>1273</v>
      </c>
    </row>
    <row r="126" spans="1:11" ht="20.149999999999999" customHeight="1" x14ac:dyDescent="0.25">
      <c r="A126" s="487"/>
      <c r="B126" s="65"/>
      <c r="C126" s="500" t="s">
        <v>1274</v>
      </c>
      <c r="D126" s="500"/>
      <c r="E126" s="500"/>
      <c r="F126" s="3" t="str">
        <f t="shared" si="0"/>
        <v>1.0x10⁷ to 1.5x10⁷ ESAs</v>
      </c>
      <c r="G126" s="5" t="s">
        <v>1272</v>
      </c>
      <c r="H126" s="5" t="s">
        <v>1275</v>
      </c>
      <c r="J126" s="3" t="str">
        <f t="shared" si="1"/>
        <v>1.0x10⁷ to 1.5x10⁷ ESAs</v>
      </c>
      <c r="K126" s="500" t="s">
        <v>1276</v>
      </c>
    </row>
    <row r="127" spans="1:11" ht="20.149999999999999" customHeight="1" x14ac:dyDescent="0.25">
      <c r="A127" s="487"/>
      <c r="B127" s="65"/>
      <c r="C127" s="500"/>
      <c r="D127" s="500"/>
      <c r="E127" s="500"/>
      <c r="F127" s="3" t="str">
        <f t="shared" si="0"/>
        <v>1.5x10⁷ to 2.5x10⁷ ESAs</v>
      </c>
      <c r="G127" s="5" t="s">
        <v>1275</v>
      </c>
      <c r="H127" s="5" t="s">
        <v>1277</v>
      </c>
      <c r="J127" s="3" t="str">
        <f t="shared" si="1"/>
        <v>1.5x10⁷ to 2.5x10⁷ ESAs</v>
      </c>
      <c r="K127" s="500" t="s">
        <v>1278</v>
      </c>
    </row>
    <row r="128" spans="1:11" ht="20.149999999999999" customHeight="1" x14ac:dyDescent="0.25">
      <c r="A128" s="487"/>
      <c r="B128" s="65"/>
      <c r="C128" s="500"/>
      <c r="D128" s="500"/>
      <c r="E128" s="500"/>
      <c r="F128" s="3" t="str">
        <f t="shared" si="0"/>
        <v>2.5x10⁷ to 5.0x10⁷ ESAs</v>
      </c>
      <c r="G128" s="5" t="s">
        <v>1277</v>
      </c>
      <c r="H128" s="5" t="s">
        <v>1279</v>
      </c>
      <c r="J128" s="3" t="str">
        <f t="shared" si="1"/>
        <v>2.5x10⁷ to 5.0x10⁷ ESAs</v>
      </c>
      <c r="K128" s="500" t="s">
        <v>1280</v>
      </c>
    </row>
    <row r="129" spans="1:12" ht="20.149999999999999" customHeight="1" x14ac:dyDescent="0.25">
      <c r="A129" s="487"/>
      <c r="B129" s="65"/>
      <c r="C129" s="500"/>
      <c r="D129" s="500"/>
      <c r="E129" s="500"/>
      <c r="F129" s="3" t="str">
        <f t="shared" si="0"/>
        <v>5.0x10⁷ to 7.5x10⁷ ESAs</v>
      </c>
      <c r="G129" s="5" t="s">
        <v>1279</v>
      </c>
      <c r="H129" s="5" t="s">
        <v>1281</v>
      </c>
      <c r="J129" s="3" t="str">
        <f t="shared" si="1"/>
        <v>5.0x10⁷ to 7.5x10⁷ ESAs</v>
      </c>
      <c r="K129" s="500" t="s">
        <v>1282</v>
      </c>
    </row>
    <row r="130" spans="1:12" ht="20.149999999999999" customHeight="1" thickBot="1" x14ac:dyDescent="0.3">
      <c r="A130" s="487"/>
      <c r="B130" s="66"/>
      <c r="C130" s="501"/>
      <c r="D130" s="501"/>
      <c r="E130" s="501"/>
      <c r="F130" s="3" t="str">
        <f t="shared" si="0"/>
        <v>7.5x10⁷ to 1.0x10⁸ ESAs</v>
      </c>
      <c r="G130" s="5" t="s">
        <v>1281</v>
      </c>
      <c r="H130" s="5" t="s">
        <v>1283</v>
      </c>
      <c r="J130" s="3" t="str">
        <f t="shared" si="1"/>
        <v>7.5x10⁷ to 1.0x10⁸ ESAs</v>
      </c>
      <c r="K130" s="501" t="s">
        <v>1284</v>
      </c>
    </row>
    <row r="131" spans="1:12" ht="20.149999999999999" customHeight="1" x14ac:dyDescent="0.25">
      <c r="A131" s="487"/>
    </row>
    <row r="132" spans="1:12" ht="20.149999999999999" customHeight="1" x14ac:dyDescent="0.25">
      <c r="A132" s="487"/>
      <c r="L132" s="5"/>
    </row>
    <row r="133" spans="1:12" ht="20.149999999999999" customHeight="1" thickBot="1" x14ac:dyDescent="0.3">
      <c r="A133" s="487"/>
    </row>
    <row r="134" spans="1:12" ht="26.5" thickBot="1" x14ac:dyDescent="0.3">
      <c r="A134" s="35" t="s">
        <v>1285</v>
      </c>
      <c r="B134" s="486" t="s">
        <v>449</v>
      </c>
      <c r="C134" s="486" t="s">
        <v>450</v>
      </c>
      <c r="D134" s="486" t="s">
        <v>451</v>
      </c>
      <c r="E134" s="486" t="s">
        <v>452</v>
      </c>
      <c r="F134" s="486" t="s">
        <v>453</v>
      </c>
      <c r="G134" s="486" t="s">
        <v>454</v>
      </c>
      <c r="H134" s="486" t="s">
        <v>455</v>
      </c>
      <c r="I134" s="486" t="s">
        <v>456</v>
      </c>
      <c r="J134" s="486" t="s">
        <v>459</v>
      </c>
      <c r="K134" s="486" t="s">
        <v>460</v>
      </c>
    </row>
    <row r="135" spans="1:12" ht="20.149999999999999" customHeight="1" x14ac:dyDescent="0.25">
      <c r="A135" s="487"/>
      <c r="B135" s="499" t="s">
        <v>1286</v>
      </c>
      <c r="C135" s="499" t="s">
        <v>1287</v>
      </c>
      <c r="D135" s="499" t="s">
        <v>1288</v>
      </c>
      <c r="E135" s="499" t="s">
        <v>1289</v>
      </c>
      <c r="F135" s="499" t="s">
        <v>1290</v>
      </c>
      <c r="G135" s="499" t="s">
        <v>1291</v>
      </c>
      <c r="H135" s="499" t="s">
        <v>1292</v>
      </c>
      <c r="I135" s="499" t="s">
        <v>1293</v>
      </c>
      <c r="J135" s="499" t="s">
        <v>1294</v>
      </c>
      <c r="K135" s="499" t="s">
        <v>1295</v>
      </c>
    </row>
    <row r="136" spans="1:12" ht="20.149999999999999" customHeight="1" x14ac:dyDescent="0.25">
      <c r="A136" s="487"/>
      <c r="B136" s="500" t="s">
        <v>1296</v>
      </c>
      <c r="C136" s="500" t="s">
        <v>1297</v>
      </c>
      <c r="D136" s="500" t="s">
        <v>1298</v>
      </c>
      <c r="E136" s="500" t="s">
        <v>1295</v>
      </c>
      <c r="F136" s="500" t="s">
        <v>1299</v>
      </c>
      <c r="G136" s="500" t="s">
        <v>1300</v>
      </c>
      <c r="H136" s="500" t="s">
        <v>1301</v>
      </c>
      <c r="I136" s="500" t="s">
        <v>1302</v>
      </c>
      <c r="J136" s="500" t="s">
        <v>1303</v>
      </c>
      <c r="K136" s="500" t="s">
        <v>1304</v>
      </c>
    </row>
    <row r="137" spans="1:12" ht="20.149999999999999" customHeight="1" x14ac:dyDescent="0.25">
      <c r="A137" s="487"/>
      <c r="B137" s="500" t="s">
        <v>1305</v>
      </c>
      <c r="C137" s="500" t="s">
        <v>1306</v>
      </c>
      <c r="D137" s="500" t="s">
        <v>1307</v>
      </c>
      <c r="E137" s="500" t="s">
        <v>1304</v>
      </c>
      <c r="F137" s="500" t="s">
        <v>1308</v>
      </c>
      <c r="G137" s="500" t="s">
        <v>1309</v>
      </c>
      <c r="H137" s="500" t="s">
        <v>1310</v>
      </c>
      <c r="I137" s="500" t="s">
        <v>1311</v>
      </c>
      <c r="J137" s="500" t="s">
        <v>1312</v>
      </c>
      <c r="K137" s="500" t="s">
        <v>1289</v>
      </c>
    </row>
    <row r="138" spans="1:12" ht="20.149999999999999" customHeight="1" x14ac:dyDescent="0.25">
      <c r="A138" s="487"/>
      <c r="B138" s="500" t="s">
        <v>1313</v>
      </c>
      <c r="C138" s="500" t="s">
        <v>1314</v>
      </c>
      <c r="D138" s="500" t="s">
        <v>1315</v>
      </c>
      <c r="E138" s="500" t="s">
        <v>1316</v>
      </c>
      <c r="F138" s="500" t="s">
        <v>1317</v>
      </c>
      <c r="G138" s="500" t="s">
        <v>1318</v>
      </c>
      <c r="H138" s="500" t="s">
        <v>1319</v>
      </c>
      <c r="I138" s="500" t="s">
        <v>1320</v>
      </c>
      <c r="J138" s="500" t="s">
        <v>1321</v>
      </c>
      <c r="K138" s="500" t="s">
        <v>1316</v>
      </c>
    </row>
    <row r="139" spans="1:12" ht="20.149999999999999" customHeight="1" x14ac:dyDescent="0.25">
      <c r="A139" s="487"/>
      <c r="B139" s="500"/>
      <c r="C139" s="500"/>
      <c r="D139" s="500" t="s">
        <v>1322</v>
      </c>
      <c r="E139" s="500" t="s">
        <v>1323</v>
      </c>
      <c r="F139" s="500" t="s">
        <v>1324</v>
      </c>
      <c r="G139" s="500" t="s">
        <v>1325</v>
      </c>
      <c r="H139" s="500" t="s">
        <v>1326</v>
      </c>
      <c r="I139" s="500" t="s">
        <v>1327</v>
      </c>
      <c r="J139" s="500" t="s">
        <v>1089</v>
      </c>
      <c r="K139" s="500" t="s">
        <v>1323</v>
      </c>
    </row>
    <row r="140" spans="1:12" ht="20.149999999999999" customHeight="1" x14ac:dyDescent="0.25">
      <c r="A140" s="487"/>
      <c r="B140" s="500"/>
      <c r="C140" s="500"/>
      <c r="D140" s="500" t="s">
        <v>1328</v>
      </c>
      <c r="E140" s="500" t="s">
        <v>1329</v>
      </c>
      <c r="F140" s="500" t="s">
        <v>1330</v>
      </c>
      <c r="G140" s="500" t="s">
        <v>1331</v>
      </c>
      <c r="H140" s="500" t="s">
        <v>1332</v>
      </c>
      <c r="I140" s="500" t="s">
        <v>1333</v>
      </c>
      <c r="J140" s="500"/>
      <c r="K140" s="500" t="s">
        <v>1089</v>
      </c>
    </row>
    <row r="141" spans="1:12" ht="20.149999999999999" customHeight="1" x14ac:dyDescent="0.25">
      <c r="A141" s="487"/>
      <c r="B141" s="500"/>
      <c r="C141" s="500"/>
      <c r="D141" s="500" t="s">
        <v>1334</v>
      </c>
      <c r="E141" s="500"/>
      <c r="F141" s="500" t="s">
        <v>1335</v>
      </c>
      <c r="G141" s="500" t="s">
        <v>1336</v>
      </c>
      <c r="H141" s="500" t="s">
        <v>1337</v>
      </c>
      <c r="I141" s="500" t="s">
        <v>1338</v>
      </c>
      <c r="J141" s="500"/>
      <c r="K141" s="500"/>
    </row>
    <row r="142" spans="1:12" ht="20.149999999999999" customHeight="1" x14ac:dyDescent="0.25">
      <c r="A142" s="487"/>
      <c r="B142" s="500"/>
      <c r="C142" s="500"/>
      <c r="D142" s="500" t="s">
        <v>1339</v>
      </c>
      <c r="E142" s="500"/>
      <c r="F142" s="500" t="s">
        <v>1340</v>
      </c>
      <c r="G142" s="500" t="s">
        <v>1341</v>
      </c>
      <c r="H142" s="500" t="s">
        <v>1342</v>
      </c>
      <c r="I142" s="500" t="s">
        <v>1343</v>
      </c>
      <c r="J142" s="500"/>
      <c r="K142" s="500"/>
    </row>
    <row r="143" spans="1:12" ht="20.149999999999999" customHeight="1" x14ac:dyDescent="0.25">
      <c r="A143" s="487"/>
      <c r="B143" s="500"/>
      <c r="C143" s="500"/>
      <c r="D143" s="500" t="s">
        <v>1344</v>
      </c>
      <c r="E143" s="500"/>
      <c r="F143" s="500" t="s">
        <v>1345</v>
      </c>
      <c r="G143" s="500" t="s">
        <v>1346</v>
      </c>
      <c r="H143" s="500" t="s">
        <v>1347</v>
      </c>
      <c r="I143" s="500" t="s">
        <v>1348</v>
      </c>
      <c r="J143" s="500"/>
      <c r="K143" s="500"/>
    </row>
    <row r="144" spans="1:12" ht="20.149999999999999" customHeight="1" x14ac:dyDescent="0.25">
      <c r="A144" s="487"/>
      <c r="B144" s="500"/>
      <c r="C144" s="500"/>
      <c r="D144" s="500" t="s">
        <v>1349</v>
      </c>
      <c r="E144" s="500"/>
      <c r="F144" s="500" t="s">
        <v>1350</v>
      </c>
      <c r="G144" s="500" t="s">
        <v>1351</v>
      </c>
      <c r="H144" s="500" t="s">
        <v>1352</v>
      </c>
      <c r="I144" s="500" t="s">
        <v>1353</v>
      </c>
      <c r="J144" s="500"/>
      <c r="K144" s="500"/>
    </row>
    <row r="145" spans="2:11" ht="20.149999999999999" customHeight="1" x14ac:dyDescent="0.25">
      <c r="B145" s="500"/>
      <c r="C145" s="500"/>
      <c r="D145" s="500" t="s">
        <v>1354</v>
      </c>
      <c r="E145" s="500"/>
      <c r="F145" s="500" t="s">
        <v>1355</v>
      </c>
      <c r="G145" s="500" t="s">
        <v>1356</v>
      </c>
      <c r="H145" s="500" t="s">
        <v>1357</v>
      </c>
      <c r="I145" s="500" t="s">
        <v>1358</v>
      </c>
      <c r="J145" s="500"/>
      <c r="K145" s="500"/>
    </row>
    <row r="146" spans="2:11" ht="20.149999999999999" customHeight="1" x14ac:dyDescent="0.25">
      <c r="B146" s="500"/>
      <c r="C146" s="500"/>
      <c r="D146" s="500" t="s">
        <v>1359</v>
      </c>
      <c r="E146" s="500"/>
      <c r="F146" s="500"/>
      <c r="G146" s="500" t="s">
        <v>1360</v>
      </c>
      <c r="H146" s="500" t="s">
        <v>1361</v>
      </c>
      <c r="I146" s="500" t="s">
        <v>1362</v>
      </c>
      <c r="J146" s="500"/>
      <c r="K146" s="500"/>
    </row>
    <row r="147" spans="2:11" ht="20.149999999999999" customHeight="1" x14ac:dyDescent="0.25">
      <c r="B147" s="500"/>
      <c r="C147" s="500"/>
      <c r="D147" s="500" t="s">
        <v>1363</v>
      </c>
      <c r="E147" s="500"/>
      <c r="F147" s="500"/>
      <c r="G147" s="500" t="s">
        <v>1301</v>
      </c>
      <c r="H147" s="500" t="s">
        <v>1364</v>
      </c>
      <c r="I147" s="500" t="s">
        <v>1365</v>
      </c>
      <c r="J147" s="500"/>
      <c r="K147" s="500"/>
    </row>
    <row r="148" spans="2:11" ht="20.149999999999999" customHeight="1" x14ac:dyDescent="0.25">
      <c r="B148" s="500"/>
      <c r="C148" s="500"/>
      <c r="D148" s="500" t="s">
        <v>1366</v>
      </c>
      <c r="E148" s="500"/>
      <c r="F148" s="500"/>
      <c r="G148" s="500" t="s">
        <v>1019</v>
      </c>
      <c r="H148" s="500" t="s">
        <v>1367</v>
      </c>
      <c r="I148" s="500" t="s">
        <v>1368</v>
      </c>
      <c r="J148" s="500"/>
      <c r="K148" s="500"/>
    </row>
    <row r="149" spans="2:11" ht="20.149999999999999" customHeight="1" x14ac:dyDescent="0.25">
      <c r="B149" s="500"/>
      <c r="C149" s="500"/>
      <c r="D149" s="500" t="s">
        <v>1369</v>
      </c>
      <c r="E149" s="500"/>
      <c r="F149" s="500"/>
      <c r="G149" s="500" t="s">
        <v>1370</v>
      </c>
      <c r="H149" s="500" t="s">
        <v>1371</v>
      </c>
      <c r="I149" s="500" t="s">
        <v>1089</v>
      </c>
      <c r="J149" s="500"/>
      <c r="K149" s="500"/>
    </row>
    <row r="150" spans="2:11" ht="20.149999999999999" customHeight="1" x14ac:dyDescent="0.25">
      <c r="B150" s="500"/>
      <c r="C150" s="500"/>
      <c r="D150" s="500" t="s">
        <v>1372</v>
      </c>
      <c r="E150" s="500"/>
      <c r="F150" s="500"/>
      <c r="G150" s="500" t="s">
        <v>1373</v>
      </c>
      <c r="H150" s="500" t="s">
        <v>1374</v>
      </c>
      <c r="I150" s="500"/>
      <c r="J150" s="500"/>
      <c r="K150" s="500"/>
    </row>
    <row r="151" spans="2:11" ht="20.149999999999999" customHeight="1" x14ac:dyDescent="0.25">
      <c r="B151" s="500"/>
      <c r="C151" s="500"/>
      <c r="D151" s="500" t="s">
        <v>1375</v>
      </c>
      <c r="E151" s="500"/>
      <c r="F151" s="500"/>
      <c r="G151" s="500" t="s">
        <v>1376</v>
      </c>
      <c r="H151" s="500" t="s">
        <v>1377</v>
      </c>
      <c r="I151" s="500"/>
      <c r="J151" s="500"/>
      <c r="K151" s="500"/>
    </row>
    <row r="152" spans="2:11" ht="20.149999999999999" customHeight="1" x14ac:dyDescent="0.25">
      <c r="B152" s="500"/>
      <c r="C152" s="500"/>
      <c r="D152" s="500" t="s">
        <v>1378</v>
      </c>
      <c r="E152" s="500"/>
      <c r="F152" s="500"/>
      <c r="G152" s="500" t="s">
        <v>1379</v>
      </c>
      <c r="H152" s="500" t="s">
        <v>1380</v>
      </c>
      <c r="I152" s="500"/>
      <c r="J152" s="500"/>
      <c r="K152" s="500"/>
    </row>
    <row r="153" spans="2:11" ht="20.149999999999999" customHeight="1" x14ac:dyDescent="0.25">
      <c r="B153" s="500"/>
      <c r="C153" s="500"/>
      <c r="D153" s="500" t="s">
        <v>1381</v>
      </c>
      <c r="E153" s="500"/>
      <c r="F153" s="500"/>
      <c r="G153" s="500" t="s">
        <v>1382</v>
      </c>
      <c r="H153" s="500" t="s">
        <v>1089</v>
      </c>
      <c r="I153" s="500"/>
      <c r="J153" s="500"/>
      <c r="K153" s="500"/>
    </row>
    <row r="154" spans="2:11" ht="20.149999999999999" customHeight="1" x14ac:dyDescent="0.25">
      <c r="B154" s="500"/>
      <c r="C154" s="500"/>
      <c r="D154" s="500" t="s">
        <v>1383</v>
      </c>
      <c r="E154" s="500"/>
      <c r="F154" s="500"/>
      <c r="G154" s="500" t="s">
        <v>1384</v>
      </c>
      <c r="I154" s="500"/>
      <c r="J154" s="500"/>
      <c r="K154" s="500"/>
    </row>
    <row r="155" spans="2:11" ht="20.149999999999999" customHeight="1" x14ac:dyDescent="0.25">
      <c r="B155" s="500"/>
      <c r="C155" s="500"/>
      <c r="D155" s="500"/>
      <c r="E155" s="500"/>
      <c r="F155" s="500"/>
      <c r="G155" s="500" t="s">
        <v>1385</v>
      </c>
      <c r="H155" s="500"/>
      <c r="I155" s="500"/>
      <c r="J155" s="500"/>
      <c r="K155" s="500"/>
    </row>
    <row r="156" spans="2:11" ht="20.149999999999999" customHeight="1" x14ac:dyDescent="0.25">
      <c r="B156" s="500"/>
      <c r="C156" s="500"/>
      <c r="D156" s="500"/>
      <c r="E156" s="500"/>
      <c r="F156" s="500"/>
      <c r="G156" s="500" t="s">
        <v>1386</v>
      </c>
      <c r="H156" s="500"/>
      <c r="I156" s="500"/>
      <c r="J156" s="500"/>
      <c r="K156" s="500"/>
    </row>
    <row r="157" spans="2:11" ht="20.149999999999999" customHeight="1" x14ac:dyDescent="0.25">
      <c r="B157" s="500"/>
      <c r="C157" s="500"/>
      <c r="D157" s="500"/>
      <c r="E157" s="500"/>
      <c r="F157" s="500"/>
      <c r="G157" s="500" t="s">
        <v>1387</v>
      </c>
      <c r="H157" s="500"/>
      <c r="I157" s="500"/>
      <c r="J157" s="500"/>
      <c r="K157" s="500"/>
    </row>
    <row r="158" spans="2:11" ht="20.149999999999999" customHeight="1" x14ac:dyDescent="0.25">
      <c r="B158" s="500"/>
      <c r="C158" s="500"/>
      <c r="D158" s="500"/>
      <c r="E158" s="500"/>
      <c r="F158" s="500"/>
      <c r="G158" s="500" t="s">
        <v>1388</v>
      </c>
      <c r="H158" s="500"/>
      <c r="I158" s="500"/>
      <c r="J158" s="500"/>
      <c r="K158" s="500"/>
    </row>
    <row r="159" spans="2:11" ht="20.149999999999999" customHeight="1" x14ac:dyDescent="0.25">
      <c r="B159" s="500"/>
      <c r="C159" s="500"/>
      <c r="D159" s="500"/>
      <c r="E159" s="500"/>
      <c r="F159" s="500"/>
      <c r="G159" s="500" t="s">
        <v>1389</v>
      </c>
      <c r="H159" s="500"/>
      <c r="I159" s="500"/>
      <c r="J159" s="500"/>
      <c r="K159" s="500"/>
    </row>
    <row r="160" spans="2:11" ht="20.149999999999999" customHeight="1" thickBot="1" x14ac:dyDescent="0.3">
      <c r="B160" s="501"/>
      <c r="C160" s="501"/>
      <c r="D160" s="501"/>
      <c r="E160" s="501"/>
      <c r="F160" s="501"/>
      <c r="G160" s="501" t="s">
        <v>1089</v>
      </c>
      <c r="H160" s="501"/>
      <c r="I160" s="501"/>
      <c r="J160" s="501"/>
      <c r="K160" s="501"/>
    </row>
    <row r="161" spans="1:14" ht="20.149999999999999" customHeight="1" x14ac:dyDescent="0.25">
      <c r="A161" s="487"/>
    </row>
    <row r="162" spans="1:14" ht="20.149999999999999" customHeight="1" thickBot="1" x14ac:dyDescent="0.3">
      <c r="A162" s="487"/>
    </row>
    <row r="163" spans="1:14" ht="26.5" thickBot="1" x14ac:dyDescent="0.3">
      <c r="A163" s="487" t="s">
        <v>1390</v>
      </c>
      <c r="B163" s="486" t="s">
        <v>283</v>
      </c>
      <c r="C163" s="486" t="s">
        <v>1391</v>
      </c>
      <c r="D163" s="486" t="s">
        <v>1392</v>
      </c>
      <c r="E163" s="486" t="s">
        <v>292</v>
      </c>
      <c r="F163" s="486" t="s">
        <v>478</v>
      </c>
      <c r="G163" s="486" t="s">
        <v>332</v>
      </c>
      <c r="H163" s="486" t="s">
        <v>511</v>
      </c>
      <c r="I163" s="486" t="s">
        <v>1393</v>
      </c>
      <c r="J163" s="486" t="s">
        <v>1394</v>
      </c>
      <c r="K163" s="486" t="s">
        <v>43</v>
      </c>
      <c r="L163" s="486" t="s">
        <v>49</v>
      </c>
      <c r="M163" s="486" t="s">
        <v>297</v>
      </c>
      <c r="N163" s="486" t="s">
        <v>298</v>
      </c>
    </row>
    <row r="164" spans="1:14" ht="20.149999999999999" customHeight="1" x14ac:dyDescent="0.25">
      <c r="A164" s="487"/>
      <c r="B164" s="499" t="s">
        <v>1395</v>
      </c>
      <c r="C164" s="499" t="s">
        <v>1014</v>
      </c>
      <c r="D164" s="499" t="s">
        <v>711</v>
      </c>
      <c r="E164" s="499" t="s">
        <v>960</v>
      </c>
      <c r="F164" s="499" t="s">
        <v>999</v>
      </c>
      <c r="G164" s="499">
        <v>1</v>
      </c>
      <c r="H164" s="499">
        <v>5</v>
      </c>
      <c r="I164" s="499" t="s">
        <v>1077</v>
      </c>
      <c r="J164" s="499" t="s">
        <v>730</v>
      </c>
      <c r="K164" s="499" t="s">
        <v>698</v>
      </c>
      <c r="L164" s="499" t="s">
        <v>704</v>
      </c>
      <c r="M164" s="499" t="s">
        <v>737</v>
      </c>
      <c r="N164" s="499" t="s">
        <v>738</v>
      </c>
    </row>
    <row r="165" spans="1:14" ht="20.149999999999999" customHeight="1" x14ac:dyDescent="0.25">
      <c r="A165" s="487"/>
      <c r="B165" s="500" t="s">
        <v>1396</v>
      </c>
      <c r="C165" s="500" t="s">
        <v>1024</v>
      </c>
      <c r="D165" s="500" t="s">
        <v>1397</v>
      </c>
      <c r="E165" s="500" t="s">
        <v>967</v>
      </c>
      <c r="F165" s="500" t="s">
        <v>961</v>
      </c>
      <c r="G165" s="500">
        <v>2</v>
      </c>
      <c r="H165" s="500">
        <v>3</v>
      </c>
      <c r="I165" s="500" t="s">
        <v>1080</v>
      </c>
      <c r="J165" s="500" t="s">
        <v>732</v>
      </c>
      <c r="K165" s="500" t="s">
        <v>700</v>
      </c>
      <c r="L165" s="500" t="s">
        <v>706</v>
      </c>
      <c r="M165" s="500" t="s">
        <v>740</v>
      </c>
      <c r="N165" s="500" t="s">
        <v>737</v>
      </c>
    </row>
    <row r="166" spans="1:14" ht="20.149999999999999" customHeight="1" x14ac:dyDescent="0.25">
      <c r="A166" s="487"/>
      <c r="B166" s="500" t="s">
        <v>1398</v>
      </c>
      <c r="C166" s="500" t="s">
        <v>929</v>
      </c>
      <c r="D166" s="500" t="s">
        <v>713</v>
      </c>
      <c r="E166" s="500"/>
      <c r="F166" s="500" t="s">
        <v>971</v>
      </c>
      <c r="G166" s="500">
        <v>3</v>
      </c>
      <c r="H166" s="500">
        <v>1</v>
      </c>
      <c r="I166" s="500" t="s">
        <v>1084</v>
      </c>
      <c r="J166" s="500"/>
      <c r="K166" s="500" t="s">
        <v>702</v>
      </c>
      <c r="L166" s="500" t="s">
        <v>708</v>
      </c>
      <c r="M166" s="500" t="s">
        <v>743</v>
      </c>
      <c r="N166" s="500" t="s">
        <v>741</v>
      </c>
    </row>
    <row r="167" spans="1:14" ht="20.149999999999999" customHeight="1" x14ac:dyDescent="0.25">
      <c r="A167" s="487"/>
      <c r="B167" s="500"/>
      <c r="C167" s="500" t="s">
        <v>976</v>
      </c>
      <c r="D167" s="500" t="s">
        <v>1399</v>
      </c>
      <c r="E167" s="500"/>
      <c r="F167" s="500" t="s">
        <v>1400</v>
      </c>
      <c r="G167" s="500">
        <v>4</v>
      </c>
      <c r="H167" s="500"/>
      <c r="I167" s="500" t="s">
        <v>1086</v>
      </c>
      <c r="J167" s="500"/>
      <c r="K167" s="500"/>
      <c r="L167" s="500" t="s">
        <v>710</v>
      </c>
      <c r="M167" s="500"/>
      <c r="N167" s="500" t="s">
        <v>744</v>
      </c>
    </row>
    <row r="168" spans="1:14" ht="20.149999999999999" customHeight="1" x14ac:dyDescent="0.25">
      <c r="A168" s="487"/>
      <c r="B168" s="500"/>
      <c r="C168" s="500" t="s">
        <v>713</v>
      </c>
      <c r="D168" s="500"/>
      <c r="E168" s="500"/>
      <c r="F168" s="500" t="s">
        <v>1401</v>
      </c>
      <c r="G168" s="500">
        <v>5</v>
      </c>
      <c r="H168" s="500"/>
      <c r="I168" s="500" t="s">
        <v>1088</v>
      </c>
      <c r="J168" s="500"/>
      <c r="K168" s="500"/>
      <c r="L168" s="500" t="s">
        <v>712</v>
      </c>
      <c r="M168" s="500"/>
      <c r="N168" s="500" t="s">
        <v>979</v>
      </c>
    </row>
    <row r="169" spans="1:14" ht="20.149999999999999" customHeight="1" x14ac:dyDescent="0.25">
      <c r="A169" s="487"/>
      <c r="B169" s="500"/>
      <c r="C169" s="500"/>
      <c r="D169" s="500"/>
      <c r="E169" s="500"/>
      <c r="F169" s="500" t="s">
        <v>1402</v>
      </c>
      <c r="G169" s="500"/>
      <c r="H169" s="500"/>
      <c r="I169" s="500" t="s">
        <v>1089</v>
      </c>
      <c r="J169" s="500"/>
      <c r="K169" s="500"/>
      <c r="L169" s="500" t="s">
        <v>714</v>
      </c>
      <c r="M169" s="500"/>
      <c r="N169" s="500" t="s">
        <v>982</v>
      </c>
    </row>
    <row r="170" spans="1:14" ht="20.149999999999999" customHeight="1" x14ac:dyDescent="0.25">
      <c r="A170" s="487"/>
      <c r="B170" s="500"/>
      <c r="C170" s="500"/>
      <c r="D170" s="500"/>
      <c r="E170" s="500"/>
      <c r="F170" s="500" t="s">
        <v>1403</v>
      </c>
      <c r="G170" s="500"/>
      <c r="H170" s="500"/>
      <c r="I170" s="500" t="s">
        <v>999</v>
      </c>
      <c r="J170" s="500"/>
      <c r="K170" s="500"/>
      <c r="L170" s="500" t="s">
        <v>716</v>
      </c>
      <c r="M170" s="500"/>
      <c r="N170" s="500" t="s">
        <v>984</v>
      </c>
    </row>
    <row r="171" spans="1:14" ht="20.149999999999999" customHeight="1" x14ac:dyDescent="0.25">
      <c r="A171" s="487"/>
      <c r="B171" s="500"/>
      <c r="C171" s="500"/>
      <c r="D171" s="500"/>
      <c r="E171" s="500"/>
      <c r="F171" s="500" t="s">
        <v>1404</v>
      </c>
      <c r="G171" s="500"/>
      <c r="H171" s="500"/>
      <c r="I171" s="500"/>
      <c r="J171" s="500"/>
      <c r="K171" s="500"/>
      <c r="L171" s="500" t="s">
        <v>718</v>
      </c>
      <c r="M171" s="500"/>
      <c r="N171" s="500"/>
    </row>
    <row r="172" spans="1:14" ht="20.149999999999999" customHeight="1" x14ac:dyDescent="0.25">
      <c r="A172" s="487"/>
      <c r="B172" s="500"/>
      <c r="C172" s="500"/>
      <c r="D172" s="500"/>
      <c r="E172" s="500"/>
      <c r="F172" s="500" t="s">
        <v>1405</v>
      </c>
      <c r="G172" s="500"/>
      <c r="H172" s="500"/>
      <c r="I172" s="500"/>
      <c r="J172" s="500"/>
      <c r="K172" s="500"/>
      <c r="L172" s="500" t="s">
        <v>720</v>
      </c>
      <c r="M172" s="500"/>
      <c r="N172" s="500"/>
    </row>
    <row r="173" spans="1:14" ht="20.149999999999999" customHeight="1" x14ac:dyDescent="0.25">
      <c r="A173" s="487"/>
      <c r="B173" s="500"/>
      <c r="C173" s="500"/>
      <c r="D173" s="500"/>
      <c r="E173" s="500"/>
      <c r="F173" s="500" t="s">
        <v>1406</v>
      </c>
      <c r="G173" s="500"/>
      <c r="H173" s="500"/>
      <c r="I173" s="500"/>
      <c r="J173" s="500"/>
      <c r="K173" s="500"/>
      <c r="L173" s="500" t="s">
        <v>722</v>
      </c>
      <c r="M173" s="500"/>
      <c r="N173" s="500"/>
    </row>
    <row r="174" spans="1:14" ht="20.149999999999999" customHeight="1" x14ac:dyDescent="0.25">
      <c r="A174" s="487"/>
      <c r="B174" s="500"/>
      <c r="C174" s="500"/>
      <c r="D174" s="500"/>
      <c r="E174" s="500"/>
      <c r="F174" s="500" t="s">
        <v>1407</v>
      </c>
      <c r="G174" s="500"/>
      <c r="H174" s="500"/>
      <c r="I174" s="500"/>
      <c r="J174" s="500"/>
      <c r="K174" s="500"/>
      <c r="L174" s="500" t="s">
        <v>724</v>
      </c>
      <c r="M174" s="500"/>
      <c r="N174" s="500"/>
    </row>
    <row r="175" spans="1:14" ht="20.149999999999999" customHeight="1" x14ac:dyDescent="0.25">
      <c r="A175" s="487"/>
      <c r="B175" s="500"/>
      <c r="C175" s="500"/>
      <c r="D175" s="500"/>
      <c r="E175" s="500"/>
      <c r="F175" s="500" t="s">
        <v>1408</v>
      </c>
      <c r="G175" s="500"/>
      <c r="H175" s="500"/>
      <c r="I175" s="500"/>
      <c r="J175" s="500"/>
      <c r="K175" s="500"/>
      <c r="L175" s="500" t="s">
        <v>726</v>
      </c>
      <c r="M175" s="500"/>
      <c r="N175" s="500"/>
    </row>
    <row r="176" spans="1:14" ht="20.149999999999999" customHeight="1" x14ac:dyDescent="0.25">
      <c r="A176" s="487"/>
      <c r="B176" s="500"/>
      <c r="C176" s="500"/>
      <c r="D176" s="500"/>
      <c r="E176" s="500"/>
      <c r="F176" s="500"/>
      <c r="G176" s="500"/>
      <c r="H176" s="500"/>
      <c r="I176" s="500"/>
      <c r="J176" s="500"/>
      <c r="K176" s="500"/>
      <c r="L176" s="500" t="s">
        <v>728</v>
      </c>
      <c r="M176" s="500"/>
      <c r="N176" s="500"/>
    </row>
    <row r="177" spans="1:14" ht="20.149999999999999" customHeight="1" x14ac:dyDescent="0.25">
      <c r="A177" s="487"/>
      <c r="B177" s="500"/>
      <c r="C177" s="500"/>
      <c r="D177" s="500"/>
      <c r="E177" s="500"/>
      <c r="F177" s="500"/>
      <c r="G177" s="500"/>
      <c r="H177" s="500"/>
      <c r="I177" s="500"/>
      <c r="J177" s="500"/>
      <c r="K177" s="500"/>
      <c r="L177" s="500" t="s">
        <v>729</v>
      </c>
      <c r="M177" s="500"/>
      <c r="N177" s="500"/>
    </row>
    <row r="178" spans="1:14" ht="20.149999999999999" customHeight="1" x14ac:dyDescent="0.25">
      <c r="A178" s="487"/>
      <c r="B178" s="500"/>
      <c r="C178" s="500"/>
      <c r="D178" s="500"/>
      <c r="E178" s="500"/>
      <c r="F178" s="500"/>
      <c r="G178" s="500"/>
      <c r="H178" s="500"/>
      <c r="I178" s="500"/>
      <c r="J178" s="500"/>
      <c r="K178" s="500"/>
      <c r="L178" s="500" t="s">
        <v>731</v>
      </c>
      <c r="M178" s="500"/>
      <c r="N178" s="500"/>
    </row>
    <row r="179" spans="1:14" ht="20.149999999999999" customHeight="1" x14ac:dyDescent="0.25">
      <c r="A179" s="487"/>
      <c r="B179" s="500"/>
      <c r="C179" s="500"/>
      <c r="D179" s="500"/>
      <c r="E179" s="500"/>
      <c r="F179" s="500"/>
      <c r="G179" s="500"/>
      <c r="H179" s="500"/>
      <c r="I179" s="500"/>
      <c r="J179" s="500"/>
      <c r="K179" s="500"/>
      <c r="L179" s="500" t="s">
        <v>733</v>
      </c>
      <c r="M179" s="500"/>
      <c r="N179" s="500"/>
    </row>
    <row r="180" spans="1:14" ht="20.149999999999999" customHeight="1" thickBot="1" x14ac:dyDescent="0.3">
      <c r="A180" s="487"/>
      <c r="B180" s="501"/>
      <c r="C180" s="501"/>
      <c r="D180" s="501"/>
      <c r="E180" s="501"/>
      <c r="F180" s="501"/>
      <c r="G180" s="501"/>
      <c r="H180" s="501"/>
      <c r="I180" s="501"/>
      <c r="J180" s="501"/>
      <c r="K180" s="501"/>
      <c r="L180" s="501" t="s">
        <v>735</v>
      </c>
      <c r="M180" s="501"/>
      <c r="N180" s="501"/>
    </row>
    <row r="181" spans="1:14" ht="20.149999999999999" customHeight="1" x14ac:dyDescent="0.25">
      <c r="A181" s="487"/>
      <c r="B181" s="27"/>
      <c r="C181" s="27"/>
      <c r="D181" s="27"/>
      <c r="E181" s="27"/>
      <c r="F181" s="27"/>
      <c r="G181" s="27"/>
      <c r="H181" s="27"/>
      <c r="I181" s="27"/>
      <c r="J181" s="27"/>
      <c r="L181" s="27"/>
    </row>
    <row r="182" spans="1:14" ht="20.149999999999999" customHeight="1" thickBot="1" x14ac:dyDescent="0.3">
      <c r="A182" s="487"/>
    </row>
    <row r="183" spans="1:14" ht="39.5" thickBot="1" x14ac:dyDescent="0.3">
      <c r="A183" s="35" t="s">
        <v>1409</v>
      </c>
      <c r="B183" s="486" t="s">
        <v>1410</v>
      </c>
      <c r="C183" s="486" t="s">
        <v>1411</v>
      </c>
      <c r="D183" s="486" t="s">
        <v>1412</v>
      </c>
      <c r="E183" s="486" t="s">
        <v>283</v>
      </c>
      <c r="F183" s="486" t="s">
        <v>1187</v>
      </c>
      <c r="G183" s="486" t="s">
        <v>509</v>
      </c>
      <c r="H183" s="486" t="s">
        <v>332</v>
      </c>
      <c r="I183" s="486" t="s">
        <v>511</v>
      </c>
      <c r="J183" s="486" t="s">
        <v>1413</v>
      </c>
      <c r="K183" s="486" t="s">
        <v>43</v>
      </c>
      <c r="L183" s="486" t="s">
        <v>49</v>
      </c>
      <c r="M183" s="486" t="s">
        <v>297</v>
      </c>
      <c r="N183" s="486" t="s">
        <v>298</v>
      </c>
    </row>
    <row r="184" spans="1:14" ht="20.149999999999999" customHeight="1" x14ac:dyDescent="0.25">
      <c r="A184" s="487"/>
      <c r="B184" s="499" t="s">
        <v>1414</v>
      </c>
      <c r="C184" s="499" t="s">
        <v>685</v>
      </c>
      <c r="D184" s="499" t="s">
        <v>685</v>
      </c>
      <c r="E184" s="499" t="s">
        <v>686</v>
      </c>
      <c r="F184" s="499" t="s">
        <v>705</v>
      </c>
      <c r="G184" s="499" t="s">
        <v>736</v>
      </c>
      <c r="H184" s="499">
        <v>1</v>
      </c>
      <c r="I184" s="499" t="s">
        <v>962</v>
      </c>
      <c r="J184" s="499" t="s">
        <v>730</v>
      </c>
      <c r="K184" s="499" t="s">
        <v>698</v>
      </c>
      <c r="L184" s="499" t="s">
        <v>704</v>
      </c>
      <c r="M184" s="499" t="s">
        <v>737</v>
      </c>
      <c r="N184" s="499" t="s">
        <v>738</v>
      </c>
    </row>
    <row r="185" spans="1:14" ht="20.149999999999999" customHeight="1" x14ac:dyDescent="0.25">
      <c r="A185" s="487"/>
      <c r="B185" s="500" t="s">
        <v>1415</v>
      </c>
      <c r="C185" s="500" t="s">
        <v>687</v>
      </c>
      <c r="D185" s="500" t="s">
        <v>687</v>
      </c>
      <c r="E185" s="500" t="s">
        <v>688</v>
      </c>
      <c r="F185" s="500" t="s">
        <v>707</v>
      </c>
      <c r="G185" s="500" t="s">
        <v>739</v>
      </c>
      <c r="H185" s="500">
        <v>2</v>
      </c>
      <c r="I185" s="500">
        <v>5</v>
      </c>
      <c r="J185" s="500" t="s">
        <v>732</v>
      </c>
      <c r="K185" s="500" t="s">
        <v>700</v>
      </c>
      <c r="L185" s="500" t="s">
        <v>706</v>
      </c>
      <c r="M185" s="500" t="s">
        <v>740</v>
      </c>
      <c r="N185" s="500" t="s">
        <v>737</v>
      </c>
    </row>
    <row r="186" spans="1:14" ht="20.149999999999999" customHeight="1" x14ac:dyDescent="0.25">
      <c r="A186" s="487"/>
      <c r="B186" s="500"/>
      <c r="C186" s="500" t="s">
        <v>689</v>
      </c>
      <c r="D186" s="500"/>
      <c r="E186" s="500" t="s">
        <v>690</v>
      </c>
      <c r="F186" s="500" t="s">
        <v>709</v>
      </c>
      <c r="G186" s="500" t="s">
        <v>742</v>
      </c>
      <c r="H186" s="500">
        <v>3</v>
      </c>
      <c r="I186" s="500">
        <v>3</v>
      </c>
      <c r="J186" s="500"/>
      <c r="K186" s="500" t="s">
        <v>702</v>
      </c>
      <c r="L186" s="500" t="s">
        <v>708</v>
      </c>
      <c r="M186" s="500" t="s">
        <v>743</v>
      </c>
      <c r="N186" s="500" t="s">
        <v>741</v>
      </c>
    </row>
    <row r="187" spans="1:14" ht="20.149999999999999" customHeight="1" x14ac:dyDescent="0.25">
      <c r="A187" s="487"/>
      <c r="B187" s="500"/>
      <c r="C187" s="500" t="s">
        <v>691</v>
      </c>
      <c r="D187" s="500"/>
      <c r="E187" s="500" t="s">
        <v>692</v>
      </c>
      <c r="F187" s="500" t="s">
        <v>711</v>
      </c>
      <c r="G187" s="500" t="s">
        <v>745</v>
      </c>
      <c r="H187" s="500">
        <v>4</v>
      </c>
      <c r="I187" s="500">
        <v>1</v>
      </c>
      <c r="J187" s="500"/>
      <c r="K187" s="500"/>
      <c r="L187" s="500" t="s">
        <v>710</v>
      </c>
      <c r="M187" s="500"/>
      <c r="N187" s="500" t="s">
        <v>744</v>
      </c>
    </row>
    <row r="188" spans="1:14" ht="20.149999999999999" customHeight="1" x14ac:dyDescent="0.25">
      <c r="A188" s="487"/>
      <c r="B188" s="500"/>
      <c r="C188" s="500" t="s">
        <v>693</v>
      </c>
      <c r="D188" s="500"/>
      <c r="E188" s="500" t="s">
        <v>694</v>
      </c>
      <c r="F188" s="500" t="s">
        <v>713</v>
      </c>
      <c r="G188" s="500" t="s">
        <v>747</v>
      </c>
      <c r="H188" s="500">
        <v>5</v>
      </c>
      <c r="I188" s="500"/>
      <c r="J188" s="500"/>
      <c r="K188" s="500"/>
      <c r="L188" s="500" t="s">
        <v>712</v>
      </c>
      <c r="M188" s="500"/>
      <c r="N188" s="500" t="s">
        <v>979</v>
      </c>
    </row>
    <row r="189" spans="1:14" ht="20.149999999999999" customHeight="1" x14ac:dyDescent="0.25">
      <c r="A189" s="487"/>
      <c r="B189" s="500"/>
      <c r="C189" s="500" t="s">
        <v>695</v>
      </c>
      <c r="D189" s="500"/>
      <c r="E189" s="500" t="s">
        <v>696</v>
      </c>
      <c r="F189" s="500" t="s">
        <v>715</v>
      </c>
      <c r="G189" s="500" t="s">
        <v>748</v>
      </c>
      <c r="H189" s="500"/>
      <c r="I189" s="500"/>
      <c r="J189" s="500"/>
      <c r="K189" s="500"/>
      <c r="L189" s="500" t="s">
        <v>714</v>
      </c>
      <c r="M189" s="500"/>
      <c r="N189" s="500" t="s">
        <v>982</v>
      </c>
    </row>
    <row r="190" spans="1:14" ht="20.149999999999999" customHeight="1" x14ac:dyDescent="0.25">
      <c r="A190" s="487"/>
      <c r="B190" s="500"/>
      <c r="C190" s="500"/>
      <c r="D190" s="500"/>
      <c r="E190" s="500" t="s">
        <v>697</v>
      </c>
      <c r="F190" s="500" t="s">
        <v>717</v>
      </c>
      <c r="G190" s="500" t="s">
        <v>749</v>
      </c>
      <c r="H190" s="500"/>
      <c r="I190" s="500"/>
      <c r="J190" s="500"/>
      <c r="K190" s="500"/>
      <c r="L190" s="500" t="s">
        <v>716</v>
      </c>
      <c r="M190" s="500"/>
      <c r="N190" s="500" t="s">
        <v>984</v>
      </c>
    </row>
    <row r="191" spans="1:14" ht="20.149999999999999" customHeight="1" x14ac:dyDescent="0.25">
      <c r="A191" s="487"/>
      <c r="B191" s="500"/>
      <c r="C191" s="500"/>
      <c r="D191" s="500"/>
      <c r="E191" s="500" t="s">
        <v>699</v>
      </c>
      <c r="F191" s="500" t="s">
        <v>719</v>
      </c>
      <c r="G191" s="500" t="s">
        <v>750</v>
      </c>
      <c r="H191" s="500"/>
      <c r="I191" s="500"/>
      <c r="J191" s="500"/>
      <c r="K191" s="500"/>
      <c r="L191" s="500" t="s">
        <v>718</v>
      </c>
      <c r="M191" s="500"/>
      <c r="N191" s="500"/>
    </row>
    <row r="192" spans="1:14" ht="20.149999999999999" customHeight="1" x14ac:dyDescent="0.25">
      <c r="A192" s="487"/>
      <c r="B192" s="500"/>
      <c r="C192" s="500"/>
      <c r="D192" s="500"/>
      <c r="E192" s="500" t="s">
        <v>701</v>
      </c>
      <c r="F192" s="500" t="s">
        <v>721</v>
      </c>
      <c r="G192" s="500" t="s">
        <v>751</v>
      </c>
      <c r="H192" s="500"/>
      <c r="I192" s="500"/>
      <c r="J192" s="500"/>
      <c r="K192" s="500"/>
      <c r="L192" s="500" t="s">
        <v>720</v>
      </c>
      <c r="M192" s="500"/>
      <c r="N192" s="500"/>
    </row>
    <row r="193" spans="1:15" ht="20.149999999999999" customHeight="1" x14ac:dyDescent="0.25">
      <c r="A193" s="487"/>
      <c r="B193" s="500"/>
      <c r="C193" s="500"/>
      <c r="D193" s="500"/>
      <c r="E193" s="500" t="s">
        <v>703</v>
      </c>
      <c r="F193" s="500" t="s">
        <v>723</v>
      </c>
      <c r="G193" s="500" t="s">
        <v>752</v>
      </c>
      <c r="H193" s="500"/>
      <c r="I193" s="500"/>
      <c r="J193" s="500"/>
      <c r="K193" s="500"/>
      <c r="L193" s="500" t="s">
        <v>722</v>
      </c>
      <c r="M193" s="500"/>
      <c r="N193" s="500"/>
    </row>
    <row r="194" spans="1:15" ht="20.149999999999999" customHeight="1" x14ac:dyDescent="0.25">
      <c r="A194" s="487"/>
      <c r="B194" s="500"/>
      <c r="C194" s="500"/>
      <c r="D194" s="500"/>
      <c r="E194" s="500"/>
      <c r="F194" s="500" t="s">
        <v>725</v>
      </c>
      <c r="G194" s="500" t="s">
        <v>753</v>
      </c>
      <c r="H194" s="500"/>
      <c r="I194" s="500"/>
      <c r="J194" s="500"/>
      <c r="K194" s="500"/>
      <c r="L194" s="500" t="s">
        <v>724</v>
      </c>
      <c r="M194" s="500"/>
      <c r="N194" s="500"/>
    </row>
    <row r="195" spans="1:15" ht="20.149999999999999" customHeight="1" x14ac:dyDescent="0.25">
      <c r="A195" s="487"/>
      <c r="B195" s="500"/>
      <c r="C195" s="500"/>
      <c r="D195" s="500"/>
      <c r="E195" s="500"/>
      <c r="F195" s="500" t="s">
        <v>727</v>
      </c>
      <c r="G195" s="500" t="s">
        <v>754</v>
      </c>
      <c r="H195" s="500"/>
      <c r="I195" s="500"/>
      <c r="J195" s="500"/>
      <c r="K195" s="500"/>
      <c r="L195" s="500" t="s">
        <v>726</v>
      </c>
      <c r="M195" s="500"/>
      <c r="N195" s="500"/>
    </row>
    <row r="196" spans="1:15" ht="20.149999999999999" customHeight="1" x14ac:dyDescent="0.25">
      <c r="A196" s="487"/>
      <c r="B196" s="500"/>
      <c r="C196" s="500"/>
      <c r="D196" s="500"/>
      <c r="E196" s="500"/>
      <c r="F196" s="500"/>
      <c r="G196" s="500"/>
      <c r="H196" s="500"/>
      <c r="I196" s="500"/>
      <c r="J196" s="500"/>
      <c r="K196" s="500"/>
      <c r="L196" s="500" t="s">
        <v>728</v>
      </c>
      <c r="M196" s="500"/>
      <c r="N196" s="500"/>
    </row>
    <row r="197" spans="1:15" ht="20.149999999999999" customHeight="1" x14ac:dyDescent="0.25">
      <c r="A197" s="487"/>
      <c r="B197" s="500"/>
      <c r="C197" s="500"/>
      <c r="D197" s="500"/>
      <c r="E197" s="500"/>
      <c r="F197" s="500"/>
      <c r="G197" s="500"/>
      <c r="H197" s="500"/>
      <c r="I197" s="500"/>
      <c r="J197" s="500"/>
      <c r="K197" s="500"/>
      <c r="L197" s="500" t="s">
        <v>729</v>
      </c>
      <c r="M197" s="500"/>
      <c r="N197" s="500"/>
    </row>
    <row r="198" spans="1:15" ht="20.149999999999999" customHeight="1" x14ac:dyDescent="0.25">
      <c r="A198" s="487"/>
      <c r="B198" s="500"/>
      <c r="C198" s="500"/>
      <c r="D198" s="500"/>
      <c r="E198" s="500"/>
      <c r="F198" s="500"/>
      <c r="G198" s="500"/>
      <c r="H198" s="500"/>
      <c r="I198" s="500"/>
      <c r="J198" s="500"/>
      <c r="K198" s="500"/>
      <c r="L198" s="500" t="s">
        <v>731</v>
      </c>
      <c r="M198" s="500"/>
      <c r="N198" s="500"/>
    </row>
    <row r="199" spans="1:15" ht="20.149999999999999" customHeight="1" x14ac:dyDescent="0.25">
      <c r="A199" s="487"/>
      <c r="B199" s="500"/>
      <c r="C199" s="500"/>
      <c r="D199" s="500"/>
      <c r="E199" s="500"/>
      <c r="F199" s="500"/>
      <c r="G199" s="500"/>
      <c r="H199" s="500"/>
      <c r="I199" s="500"/>
      <c r="J199" s="500"/>
      <c r="K199" s="500"/>
      <c r="L199" s="500" t="s">
        <v>733</v>
      </c>
      <c r="M199" s="500"/>
      <c r="N199" s="500"/>
    </row>
    <row r="200" spans="1:15" ht="20.149999999999999" customHeight="1" thickBot="1" x14ac:dyDescent="0.3">
      <c r="A200" s="487"/>
      <c r="B200" s="501"/>
      <c r="C200" s="501"/>
      <c r="D200" s="501"/>
      <c r="E200" s="501"/>
      <c r="F200" s="501"/>
      <c r="G200" s="501"/>
      <c r="H200" s="501"/>
      <c r="I200" s="501"/>
      <c r="J200" s="501"/>
      <c r="K200" s="501"/>
      <c r="L200" s="501" t="s">
        <v>735</v>
      </c>
      <c r="M200" s="501"/>
      <c r="N200" s="501"/>
    </row>
    <row r="201" spans="1:15" ht="20.149999999999999" customHeight="1" x14ac:dyDescent="0.25">
      <c r="A201" s="487"/>
    </row>
    <row r="202" spans="1:15" ht="20.149999999999999" customHeight="1" x14ac:dyDescent="0.25">
      <c r="A202" s="487"/>
    </row>
    <row r="203" spans="1:15" ht="20.149999999999999" customHeight="1" x14ac:dyDescent="0.25">
      <c r="A203" s="487"/>
    </row>
    <row r="204" spans="1:15" ht="20.149999999999999" customHeight="1" thickBot="1" x14ac:dyDescent="0.3">
      <c r="A204" s="487"/>
    </row>
    <row r="205" spans="1:15" ht="20.149999999999999" customHeight="1" thickBot="1" x14ac:dyDescent="0.3">
      <c r="A205" s="487" t="s">
        <v>1416</v>
      </c>
      <c r="B205" s="486" t="s">
        <v>853</v>
      </c>
      <c r="C205" s="486" t="s">
        <v>854</v>
      </c>
      <c r="D205" s="486" t="s">
        <v>855</v>
      </c>
      <c r="E205" s="486" t="s">
        <v>857</v>
      </c>
      <c r="F205" s="486" t="s">
        <v>858</v>
      </c>
      <c r="G205" s="498" t="s">
        <v>859</v>
      </c>
      <c r="H205" s="486" t="s">
        <v>861</v>
      </c>
      <c r="I205" s="498" t="s">
        <v>863</v>
      </c>
      <c r="J205" s="486" t="s">
        <v>868</v>
      </c>
      <c r="K205" s="486" t="s">
        <v>869</v>
      </c>
      <c r="L205" s="486" t="s">
        <v>870</v>
      </c>
      <c r="M205" s="486" t="s">
        <v>871</v>
      </c>
      <c r="O205" s="26"/>
    </row>
    <row r="206" spans="1:15" ht="20.149999999999999" customHeight="1" x14ac:dyDescent="0.25">
      <c r="A206" s="487"/>
      <c r="B206" s="499" t="s">
        <v>1417</v>
      </c>
      <c r="C206" s="499" t="s">
        <v>1105</v>
      </c>
      <c r="D206" s="499" t="s">
        <v>1418</v>
      </c>
      <c r="E206" s="499" t="s">
        <v>1419</v>
      </c>
      <c r="F206" s="499" t="s">
        <v>1420</v>
      </c>
      <c r="G206" s="495" t="s">
        <v>1421</v>
      </c>
      <c r="H206" s="499" t="s">
        <v>1422</v>
      </c>
      <c r="I206" s="495" t="s">
        <v>1423</v>
      </c>
      <c r="J206" s="499" t="s">
        <v>1424</v>
      </c>
      <c r="K206" s="499" t="s">
        <v>1425</v>
      </c>
      <c r="L206" s="499" t="s">
        <v>1426</v>
      </c>
      <c r="M206" s="499" t="s">
        <v>1427</v>
      </c>
      <c r="O206" s="26"/>
    </row>
    <row r="207" spans="1:15" ht="20.149999999999999" customHeight="1" x14ac:dyDescent="0.25">
      <c r="A207" s="487"/>
      <c r="B207" s="500" t="s">
        <v>1428</v>
      </c>
      <c r="C207" s="500" t="s">
        <v>929</v>
      </c>
      <c r="D207" s="500" t="s">
        <v>1429</v>
      </c>
      <c r="E207" s="500" t="s">
        <v>1430</v>
      </c>
      <c r="F207" s="500" t="s">
        <v>1431</v>
      </c>
      <c r="G207" s="496" t="s">
        <v>1432</v>
      </c>
      <c r="H207" s="500" t="s">
        <v>1433</v>
      </c>
      <c r="I207" s="496" t="s">
        <v>1434</v>
      </c>
      <c r="J207" s="500" t="s">
        <v>1435</v>
      </c>
      <c r="K207" s="500" t="s">
        <v>1436</v>
      </c>
      <c r="L207" s="500" t="s">
        <v>1437</v>
      </c>
      <c r="M207" s="500" t="s">
        <v>1438</v>
      </c>
      <c r="O207" s="26"/>
    </row>
    <row r="208" spans="1:15" ht="20.149999999999999" customHeight="1" x14ac:dyDescent="0.25">
      <c r="A208" s="487"/>
      <c r="B208" s="500" t="s">
        <v>1439</v>
      </c>
      <c r="C208" s="500" t="s">
        <v>1126</v>
      </c>
      <c r="D208" s="500" t="s">
        <v>1440</v>
      </c>
      <c r="E208" s="500"/>
      <c r="F208" s="500" t="s">
        <v>1441</v>
      </c>
      <c r="G208" s="496" t="s">
        <v>1442</v>
      </c>
      <c r="H208" s="500"/>
      <c r="I208" s="496" t="s">
        <v>1443</v>
      </c>
      <c r="J208" s="500" t="s">
        <v>1444</v>
      </c>
      <c r="K208" s="488" t="s">
        <v>1445</v>
      </c>
      <c r="L208" s="500" t="s">
        <v>1446</v>
      </c>
      <c r="M208" s="500" t="s">
        <v>1447</v>
      </c>
      <c r="O208" s="26"/>
    </row>
    <row r="209" spans="2:15" ht="20.149999999999999" customHeight="1" x14ac:dyDescent="0.25">
      <c r="B209" s="500" t="s">
        <v>1448</v>
      </c>
      <c r="C209" s="500" t="s">
        <v>1137</v>
      </c>
      <c r="D209" s="500" t="s">
        <v>1449</v>
      </c>
      <c r="E209" s="500"/>
      <c r="F209" s="500" t="s">
        <v>1450</v>
      </c>
      <c r="G209" s="496"/>
      <c r="H209" s="500"/>
      <c r="I209" s="496" t="s">
        <v>1451</v>
      </c>
      <c r="J209" s="500" t="s">
        <v>1452</v>
      </c>
      <c r="K209" s="500" t="s">
        <v>1453</v>
      </c>
      <c r="L209" s="500" t="s">
        <v>1454</v>
      </c>
      <c r="M209" s="500" t="s">
        <v>1455</v>
      </c>
      <c r="O209" s="26"/>
    </row>
    <row r="210" spans="2:15" ht="20.149999999999999" customHeight="1" x14ac:dyDescent="0.25">
      <c r="B210" s="500" t="s">
        <v>1456</v>
      </c>
      <c r="C210" s="500" t="s">
        <v>1144</v>
      </c>
      <c r="D210" s="500" t="s">
        <v>1457</v>
      </c>
      <c r="E210" s="500"/>
      <c r="F210" s="500" t="s">
        <v>1458</v>
      </c>
      <c r="G210" s="496"/>
      <c r="H210" s="500"/>
      <c r="I210" s="496" t="s">
        <v>1459</v>
      </c>
      <c r="J210" s="500" t="s">
        <v>1460</v>
      </c>
      <c r="K210" s="500" t="s">
        <v>1461</v>
      </c>
      <c r="L210" s="500" t="s">
        <v>1462</v>
      </c>
      <c r="M210" s="500" t="s">
        <v>734</v>
      </c>
      <c r="O210" s="26"/>
    </row>
    <row r="211" spans="2:15" ht="20.149999999999999" customHeight="1" x14ac:dyDescent="0.25">
      <c r="B211" s="500" t="s">
        <v>1463</v>
      </c>
      <c r="C211" s="500" t="s">
        <v>1464</v>
      </c>
      <c r="D211" s="500" t="s">
        <v>1465</v>
      </c>
      <c r="E211" s="500"/>
      <c r="F211" s="500" t="s">
        <v>1089</v>
      </c>
      <c r="G211" s="496"/>
      <c r="H211" s="500"/>
      <c r="I211" s="496" t="s">
        <v>1466</v>
      </c>
      <c r="J211" s="500" t="s">
        <v>1467</v>
      </c>
      <c r="K211" s="488" t="s">
        <v>1468</v>
      </c>
      <c r="L211" s="500" t="s">
        <v>1469</v>
      </c>
      <c r="M211" s="500" t="s">
        <v>1152</v>
      </c>
      <c r="O211" s="26"/>
    </row>
    <row r="212" spans="2:15" ht="20.149999999999999" customHeight="1" x14ac:dyDescent="0.25">
      <c r="B212" s="500" t="s">
        <v>1470</v>
      </c>
      <c r="C212" s="500" t="s">
        <v>1471</v>
      </c>
      <c r="D212" s="500" t="s">
        <v>1472</v>
      </c>
      <c r="E212" s="500"/>
      <c r="F212" s="500"/>
      <c r="G212" s="496"/>
      <c r="H212" s="500"/>
      <c r="I212" s="496" t="s">
        <v>1473</v>
      </c>
      <c r="J212" s="500" t="s">
        <v>734</v>
      </c>
      <c r="K212" s="488" t="s">
        <v>1474</v>
      </c>
      <c r="L212" s="500" t="s">
        <v>734</v>
      </c>
      <c r="M212" s="500" t="s">
        <v>1089</v>
      </c>
      <c r="O212" s="26"/>
    </row>
    <row r="213" spans="2:15" ht="20.149999999999999" customHeight="1" x14ac:dyDescent="0.25">
      <c r="B213" s="500" t="s">
        <v>1475</v>
      </c>
      <c r="C213" s="500" t="s">
        <v>1089</v>
      </c>
      <c r="D213" s="500" t="s">
        <v>1089</v>
      </c>
      <c r="E213" s="500"/>
      <c r="F213" s="500"/>
      <c r="G213" s="496"/>
      <c r="H213" s="500"/>
      <c r="I213" s="496"/>
      <c r="J213" s="500" t="s">
        <v>1089</v>
      </c>
      <c r="K213" s="488" t="s">
        <v>1476</v>
      </c>
      <c r="L213" s="500" t="s">
        <v>1089</v>
      </c>
      <c r="M213" s="500"/>
      <c r="O213" s="26"/>
    </row>
    <row r="214" spans="2:15" ht="20.149999999999999" customHeight="1" x14ac:dyDescent="0.25">
      <c r="B214" s="500" t="s">
        <v>1477</v>
      </c>
      <c r="C214" s="500" t="s">
        <v>1152</v>
      </c>
      <c r="D214" s="500" t="s">
        <v>1478</v>
      </c>
      <c r="E214" s="500"/>
      <c r="F214" s="500"/>
      <c r="G214" s="496"/>
      <c r="H214" s="500"/>
      <c r="I214" s="496"/>
      <c r="J214" s="500"/>
      <c r="K214" s="488" t="s">
        <v>1479</v>
      </c>
      <c r="L214" s="500"/>
      <c r="M214" s="500"/>
      <c r="O214" s="27"/>
    </row>
    <row r="215" spans="2:15" ht="20.149999999999999" customHeight="1" x14ac:dyDescent="0.25">
      <c r="B215" s="500" t="s">
        <v>1480</v>
      </c>
      <c r="C215" s="500"/>
      <c r="D215" s="500"/>
      <c r="E215" s="500"/>
      <c r="F215" s="500"/>
      <c r="G215" s="496"/>
      <c r="H215" s="500"/>
      <c r="I215" s="496"/>
      <c r="J215" s="500"/>
      <c r="K215" s="500" t="s">
        <v>734</v>
      </c>
      <c r="L215" s="500"/>
      <c r="M215" s="500"/>
      <c r="O215" s="27"/>
    </row>
    <row r="216" spans="2:15" ht="20.149999999999999" customHeight="1" x14ac:dyDescent="0.25">
      <c r="B216" s="500" t="s">
        <v>1481</v>
      </c>
      <c r="C216" s="500"/>
      <c r="D216" s="500"/>
      <c r="E216" s="500"/>
      <c r="F216" s="500"/>
      <c r="G216" s="496"/>
      <c r="H216" s="500"/>
      <c r="I216" s="496"/>
      <c r="J216" s="500"/>
      <c r="K216" s="500" t="s">
        <v>1089</v>
      </c>
      <c r="L216" s="500"/>
      <c r="M216" s="500"/>
      <c r="O216" s="27"/>
    </row>
    <row r="217" spans="2:15" ht="20.149999999999999" customHeight="1" x14ac:dyDescent="0.25">
      <c r="B217" s="500" t="s">
        <v>1482</v>
      </c>
      <c r="C217" s="500"/>
      <c r="D217" s="500"/>
      <c r="E217" s="500"/>
      <c r="F217" s="500"/>
      <c r="G217" s="496"/>
      <c r="H217" s="500"/>
      <c r="I217" s="496"/>
      <c r="J217" s="500"/>
      <c r="K217" s="500"/>
      <c r="L217" s="500"/>
      <c r="M217" s="500"/>
      <c r="O217" s="27"/>
    </row>
    <row r="218" spans="2:15" ht="20.149999999999999" customHeight="1" x14ac:dyDescent="0.25">
      <c r="B218" s="500" t="s">
        <v>1483</v>
      </c>
      <c r="C218" s="500"/>
      <c r="D218" s="500"/>
      <c r="E218" s="500"/>
      <c r="F218" s="500"/>
      <c r="G218" s="496"/>
      <c r="H218" s="500"/>
      <c r="I218" s="496"/>
      <c r="J218" s="500"/>
      <c r="K218" s="500"/>
      <c r="L218" s="500"/>
      <c r="M218" s="500"/>
      <c r="O218" s="27"/>
    </row>
    <row r="219" spans="2:15" ht="20.149999999999999" customHeight="1" x14ac:dyDescent="0.25">
      <c r="B219" s="500" t="s">
        <v>1103</v>
      </c>
      <c r="C219" s="500"/>
      <c r="D219" s="500"/>
      <c r="E219" s="500"/>
      <c r="F219" s="500"/>
      <c r="G219" s="496"/>
      <c r="H219" s="500"/>
      <c r="I219" s="496"/>
      <c r="J219" s="500"/>
      <c r="K219" s="500"/>
      <c r="L219" s="500"/>
      <c r="M219" s="500"/>
      <c r="O219" s="27"/>
    </row>
    <row r="220" spans="2:15" ht="20.149999999999999" customHeight="1" x14ac:dyDescent="0.25">
      <c r="B220" s="500" t="s">
        <v>1484</v>
      </c>
      <c r="C220" s="500"/>
      <c r="D220" s="500"/>
      <c r="E220" s="500"/>
      <c r="F220" s="500"/>
      <c r="G220" s="496"/>
      <c r="H220" s="500"/>
      <c r="I220" s="496"/>
      <c r="J220" s="500"/>
      <c r="K220" s="500"/>
      <c r="L220" s="500"/>
      <c r="M220" s="500"/>
      <c r="O220" s="27"/>
    </row>
    <row r="221" spans="2:15" ht="20.149999999999999" customHeight="1" x14ac:dyDescent="0.25">
      <c r="B221" s="500" t="s">
        <v>1485</v>
      </c>
      <c r="C221" s="500"/>
      <c r="D221" s="500"/>
      <c r="E221" s="500"/>
      <c r="F221" s="500"/>
      <c r="G221" s="496"/>
      <c r="H221" s="500"/>
      <c r="I221" s="496"/>
      <c r="J221" s="500"/>
      <c r="K221" s="500"/>
      <c r="L221" s="500"/>
      <c r="M221" s="500"/>
      <c r="O221" s="27"/>
    </row>
    <row r="222" spans="2:15" ht="20.149999999999999" customHeight="1" x14ac:dyDescent="0.25">
      <c r="B222" s="500" t="s">
        <v>1486</v>
      </c>
      <c r="C222" s="500"/>
      <c r="D222" s="500"/>
      <c r="E222" s="500"/>
      <c r="F222" s="500"/>
      <c r="G222" s="496"/>
      <c r="H222" s="500"/>
      <c r="I222" s="496"/>
      <c r="J222" s="500"/>
      <c r="K222" s="500"/>
      <c r="L222" s="500"/>
      <c r="M222" s="500"/>
      <c r="O222" s="27"/>
    </row>
    <row r="223" spans="2:15" ht="20.149999999999999" customHeight="1" thickBot="1" x14ac:dyDescent="0.3">
      <c r="B223" s="501" t="s">
        <v>1089</v>
      </c>
      <c r="C223" s="501"/>
      <c r="D223" s="501"/>
      <c r="E223" s="501"/>
      <c r="F223" s="501"/>
      <c r="G223" s="497"/>
      <c r="H223" s="501"/>
      <c r="I223" s="497"/>
      <c r="J223" s="501"/>
      <c r="K223" s="501"/>
      <c r="L223" s="501"/>
      <c r="M223" s="501"/>
      <c r="O223" s="27"/>
    </row>
    <row r="224" spans="2:15" ht="20.149999999999999" customHeight="1" x14ac:dyDescent="0.25"/>
    <row r="225" spans="1:15" ht="20.149999999999999" customHeight="1" thickBot="1" x14ac:dyDescent="0.3">
      <c r="A225" s="487"/>
    </row>
    <row r="226" spans="1:15" ht="26.5" thickBot="1" x14ac:dyDescent="0.3">
      <c r="A226" s="35" t="s">
        <v>1487</v>
      </c>
      <c r="B226" s="751" t="s">
        <v>409</v>
      </c>
      <c r="C226" s="751" t="s">
        <v>410</v>
      </c>
      <c r="D226" s="751" t="s">
        <v>411</v>
      </c>
      <c r="E226" s="751" t="s">
        <v>412</v>
      </c>
      <c r="F226" s="751" t="s">
        <v>1488</v>
      </c>
      <c r="G226" s="494" t="s">
        <v>416</v>
      </c>
      <c r="H226" s="751" t="s">
        <v>417</v>
      </c>
      <c r="I226" s="751" t="s">
        <v>418</v>
      </c>
      <c r="J226" s="751" t="s">
        <v>419</v>
      </c>
      <c r="K226" s="751" t="s">
        <v>420</v>
      </c>
      <c r="L226" s="751" t="s">
        <v>421</v>
      </c>
      <c r="M226" s="751" t="s">
        <v>422</v>
      </c>
      <c r="N226" s="751" t="s">
        <v>423</v>
      </c>
      <c r="O226" s="751" t="s">
        <v>424</v>
      </c>
    </row>
    <row r="227" spans="1:15" ht="20.149999999999999" customHeight="1" x14ac:dyDescent="0.25">
      <c r="A227" s="487"/>
      <c r="B227" s="499" t="s">
        <v>1489</v>
      </c>
      <c r="C227" s="499" t="s">
        <v>1490</v>
      </c>
      <c r="D227" s="499" t="s">
        <v>1188</v>
      </c>
      <c r="E227" s="499" t="s">
        <v>1491</v>
      </c>
      <c r="F227" s="499" t="s">
        <v>1190</v>
      </c>
      <c r="G227" s="495" t="s">
        <v>1190</v>
      </c>
      <c r="H227" s="499" t="s">
        <v>1492</v>
      </c>
      <c r="I227" s="499" t="s">
        <v>1493</v>
      </c>
      <c r="J227" s="499" t="s">
        <v>1494</v>
      </c>
      <c r="K227" s="499" t="s">
        <v>1495</v>
      </c>
      <c r="L227" s="499" t="s">
        <v>1496</v>
      </c>
      <c r="M227" s="499" t="s">
        <v>1497</v>
      </c>
      <c r="N227" s="499" t="s">
        <v>1498</v>
      </c>
      <c r="O227" s="499" t="s">
        <v>1499</v>
      </c>
    </row>
    <row r="228" spans="1:15" ht="20.149999999999999" customHeight="1" x14ac:dyDescent="0.25">
      <c r="A228" s="487"/>
      <c r="B228" s="500" t="s">
        <v>1500</v>
      </c>
      <c r="C228" s="500" t="s">
        <v>1501</v>
      </c>
      <c r="D228" s="500" t="s">
        <v>1191</v>
      </c>
      <c r="E228" s="500" t="s">
        <v>1192</v>
      </c>
      <c r="F228" s="500" t="s">
        <v>934</v>
      </c>
      <c r="G228" s="496" t="s">
        <v>1502</v>
      </c>
      <c r="H228" s="500" t="s">
        <v>1503</v>
      </c>
      <c r="I228" s="500" t="s">
        <v>1504</v>
      </c>
      <c r="J228" s="500" t="s">
        <v>1505</v>
      </c>
      <c r="K228" s="500" t="s">
        <v>1506</v>
      </c>
      <c r="L228" s="500" t="s">
        <v>1507</v>
      </c>
      <c r="M228" s="500" t="s">
        <v>1508</v>
      </c>
      <c r="N228" s="500" t="s">
        <v>1509</v>
      </c>
      <c r="O228" s="500" t="s">
        <v>1510</v>
      </c>
    </row>
    <row r="229" spans="1:15" ht="20.149999999999999" customHeight="1" x14ac:dyDescent="0.25">
      <c r="A229" s="487"/>
      <c r="B229" s="500"/>
      <c r="C229" s="500" t="s">
        <v>1511</v>
      </c>
      <c r="D229" s="500" t="s">
        <v>1193</v>
      </c>
      <c r="E229" s="500" t="s">
        <v>1194</v>
      </c>
      <c r="F229" s="500" t="s">
        <v>1195</v>
      </c>
      <c r="G229" s="496" t="s">
        <v>1512</v>
      </c>
      <c r="H229" s="500" t="s">
        <v>1513</v>
      </c>
      <c r="I229" s="500" t="s">
        <v>1503</v>
      </c>
      <c r="J229" s="500" t="s">
        <v>929</v>
      </c>
      <c r="K229" s="500" t="s">
        <v>1514</v>
      </c>
      <c r="L229" s="500" t="s">
        <v>1515</v>
      </c>
      <c r="M229" s="500" t="s">
        <v>1516</v>
      </c>
      <c r="N229" s="500"/>
      <c r="O229" s="500" t="s">
        <v>1517</v>
      </c>
    </row>
    <row r="230" spans="1:15" ht="20.149999999999999" customHeight="1" x14ac:dyDescent="0.25">
      <c r="A230" s="487"/>
      <c r="B230" s="500"/>
      <c r="C230" s="500" t="s">
        <v>1518</v>
      </c>
      <c r="D230" s="500" t="s">
        <v>1196</v>
      </c>
      <c r="E230" s="500" t="s">
        <v>1197</v>
      </c>
      <c r="F230" s="500" t="s">
        <v>1198</v>
      </c>
      <c r="G230" s="496" t="s">
        <v>934</v>
      </c>
      <c r="H230" s="500" t="s">
        <v>1519</v>
      </c>
      <c r="I230" s="500" t="s">
        <v>1520</v>
      </c>
      <c r="J230" s="500" t="s">
        <v>1521</v>
      </c>
      <c r="K230" s="500" t="s">
        <v>1522</v>
      </c>
      <c r="L230" s="500" t="s">
        <v>1523</v>
      </c>
      <c r="M230" s="500"/>
      <c r="N230" s="500"/>
      <c r="O230" s="500" t="s">
        <v>1524</v>
      </c>
    </row>
    <row r="231" spans="1:15" ht="20.149999999999999" customHeight="1" x14ac:dyDescent="0.25">
      <c r="A231" s="487"/>
      <c r="B231" s="500"/>
      <c r="C231" s="500" t="s">
        <v>1525</v>
      </c>
      <c r="D231" s="500" t="s">
        <v>1199</v>
      </c>
      <c r="E231" s="500" t="s">
        <v>1200</v>
      </c>
      <c r="F231" s="500" t="s">
        <v>939</v>
      </c>
      <c r="G231" s="496" t="s">
        <v>1526</v>
      </c>
      <c r="H231" s="500"/>
      <c r="I231" s="500" t="s">
        <v>1527</v>
      </c>
      <c r="J231" s="500" t="s">
        <v>1528</v>
      </c>
      <c r="K231" s="500" t="s">
        <v>1529</v>
      </c>
      <c r="L231" s="500" t="s">
        <v>1530</v>
      </c>
      <c r="M231" s="500"/>
      <c r="N231" s="500"/>
      <c r="O231" s="500" t="s">
        <v>1531</v>
      </c>
    </row>
    <row r="232" spans="1:15" ht="20.149999999999999" customHeight="1" x14ac:dyDescent="0.25">
      <c r="A232" s="487"/>
      <c r="B232" s="500"/>
      <c r="C232" s="500" t="s">
        <v>1532</v>
      </c>
      <c r="D232" s="500" t="s">
        <v>1533</v>
      </c>
      <c r="E232" s="500" t="s">
        <v>1201</v>
      </c>
      <c r="F232" s="500" t="s">
        <v>1534</v>
      </c>
      <c r="G232" s="496" t="s">
        <v>939</v>
      </c>
      <c r="H232" s="500"/>
      <c r="I232" s="500" t="s">
        <v>1535</v>
      </c>
      <c r="J232" s="500" t="s">
        <v>715</v>
      </c>
      <c r="K232" s="500"/>
      <c r="L232" s="500" t="s">
        <v>1503</v>
      </c>
      <c r="M232" s="500"/>
      <c r="N232" s="500"/>
      <c r="O232" s="500"/>
    </row>
    <row r="233" spans="1:15" ht="20.149999999999999" customHeight="1" x14ac:dyDescent="0.25">
      <c r="A233" s="487"/>
      <c r="B233" s="500"/>
      <c r="C233" s="500" t="s">
        <v>1536</v>
      </c>
      <c r="D233" s="500"/>
      <c r="E233" s="500" t="s">
        <v>1203</v>
      </c>
      <c r="F233" s="500" t="s">
        <v>976</v>
      </c>
      <c r="G233" s="496" t="s">
        <v>1537</v>
      </c>
      <c r="H233" s="500"/>
      <c r="I233" s="500" t="s">
        <v>1147</v>
      </c>
      <c r="J233" s="500" t="s">
        <v>1538</v>
      </c>
      <c r="K233" s="500"/>
      <c r="L233" s="500" t="s">
        <v>1147</v>
      </c>
      <c r="M233" s="500"/>
      <c r="N233" s="500"/>
      <c r="O233" s="500"/>
    </row>
    <row r="234" spans="1:15" ht="20.149999999999999" customHeight="1" x14ac:dyDescent="0.25">
      <c r="A234" s="487"/>
      <c r="B234" s="500"/>
      <c r="C234" s="500" t="s">
        <v>1539</v>
      </c>
      <c r="D234" s="500"/>
      <c r="E234" s="500" t="s">
        <v>1205</v>
      </c>
      <c r="F234" s="500" t="s">
        <v>1204</v>
      </c>
      <c r="G234" s="496" t="s">
        <v>1540</v>
      </c>
      <c r="H234" s="500"/>
      <c r="I234" s="500" t="s">
        <v>1541</v>
      </c>
      <c r="J234" s="500" t="s">
        <v>1542</v>
      </c>
      <c r="K234" s="500"/>
      <c r="L234" s="500"/>
      <c r="M234" s="500"/>
      <c r="N234" s="500"/>
      <c r="O234" s="500"/>
    </row>
    <row r="235" spans="1:15" ht="20.149999999999999" customHeight="1" x14ac:dyDescent="0.25">
      <c r="A235" s="487"/>
      <c r="B235" s="500"/>
      <c r="C235" s="500" t="s">
        <v>1543</v>
      </c>
      <c r="D235" s="500"/>
      <c r="E235" s="500" t="s">
        <v>1206</v>
      </c>
      <c r="F235" s="500" t="s">
        <v>1152</v>
      </c>
      <c r="G235" s="496" t="s">
        <v>1544</v>
      </c>
      <c r="H235" s="500"/>
      <c r="I235" s="500" t="s">
        <v>1545</v>
      </c>
      <c r="J235" s="500" t="s">
        <v>719</v>
      </c>
      <c r="K235" s="500"/>
      <c r="L235" s="500"/>
      <c r="M235" s="500"/>
      <c r="N235" s="500"/>
      <c r="O235" s="500"/>
    </row>
    <row r="236" spans="1:15" ht="20.149999999999999" customHeight="1" x14ac:dyDescent="0.25">
      <c r="A236" s="487"/>
      <c r="B236" s="500"/>
      <c r="C236" s="500" t="s">
        <v>1546</v>
      </c>
      <c r="D236" s="500"/>
      <c r="E236" s="500" t="s">
        <v>1208</v>
      </c>
      <c r="F236" s="500" t="s">
        <v>1207</v>
      </c>
      <c r="G236" s="496" t="s">
        <v>1547</v>
      </c>
      <c r="H236" s="500"/>
      <c r="I236" s="500" t="s">
        <v>1548</v>
      </c>
      <c r="J236" s="500" t="s">
        <v>1549</v>
      </c>
      <c r="K236" s="500"/>
      <c r="L236" s="500"/>
      <c r="M236" s="500"/>
      <c r="N236" s="500"/>
      <c r="O236" s="500"/>
    </row>
    <row r="237" spans="1:15" ht="20.149999999999999" customHeight="1" x14ac:dyDescent="0.25">
      <c r="A237" s="487"/>
      <c r="B237" s="500"/>
      <c r="C237" s="500" t="s">
        <v>1550</v>
      </c>
      <c r="D237" s="500"/>
      <c r="E237" s="500" t="s">
        <v>1209</v>
      </c>
      <c r="F237" s="500" t="s">
        <v>1089</v>
      </c>
      <c r="G237" s="496" t="s">
        <v>1089</v>
      </c>
      <c r="H237" s="500"/>
      <c r="I237" s="500" t="s">
        <v>1551</v>
      </c>
      <c r="J237" s="500"/>
      <c r="K237" s="500"/>
      <c r="L237" s="500"/>
      <c r="M237" s="500"/>
      <c r="N237" s="500"/>
      <c r="O237" s="500"/>
    </row>
    <row r="238" spans="1:15" ht="20.149999999999999" customHeight="1" x14ac:dyDescent="0.25">
      <c r="A238" s="487"/>
      <c r="B238" s="500"/>
      <c r="C238" s="500" t="s">
        <v>1552</v>
      </c>
      <c r="D238" s="500"/>
      <c r="E238" s="500" t="s">
        <v>1210</v>
      </c>
      <c r="F238" s="500"/>
      <c r="G238" s="481"/>
      <c r="H238" s="500"/>
      <c r="I238" s="500"/>
      <c r="J238" s="500"/>
      <c r="K238" s="500"/>
      <c r="L238" s="500"/>
      <c r="M238" s="500"/>
      <c r="N238" s="500"/>
      <c r="O238" s="500"/>
    </row>
    <row r="239" spans="1:15" ht="20.149999999999999" customHeight="1" x14ac:dyDescent="0.25">
      <c r="A239" s="487"/>
      <c r="B239" s="500"/>
      <c r="C239" s="500" t="s">
        <v>1553</v>
      </c>
      <c r="D239" s="500"/>
      <c r="E239" s="500" t="s">
        <v>1211</v>
      </c>
      <c r="F239" s="500"/>
      <c r="G239" s="496"/>
      <c r="H239" s="500"/>
      <c r="I239" s="500"/>
      <c r="J239" s="500"/>
      <c r="K239" s="500"/>
      <c r="L239" s="500"/>
      <c r="M239" s="500"/>
      <c r="N239" s="500"/>
      <c r="O239" s="500"/>
    </row>
    <row r="240" spans="1:15" ht="20.149999999999999" customHeight="1" x14ac:dyDescent="0.25">
      <c r="A240" s="487"/>
      <c r="B240" s="500"/>
      <c r="C240" s="500" t="s">
        <v>1554</v>
      </c>
      <c r="D240" s="500"/>
      <c r="E240" s="500" t="s">
        <v>1212</v>
      </c>
      <c r="F240" s="500"/>
      <c r="G240" s="496"/>
      <c r="H240" s="500"/>
      <c r="I240" s="500"/>
      <c r="J240" s="500"/>
      <c r="K240" s="500"/>
      <c r="L240" s="500"/>
      <c r="M240" s="500"/>
      <c r="N240" s="500"/>
      <c r="O240" s="500"/>
    </row>
    <row r="241" spans="1:17" ht="20.149999999999999" customHeight="1" x14ac:dyDescent="0.25">
      <c r="A241" s="487"/>
      <c r="B241" s="500"/>
      <c r="C241" s="500" t="s">
        <v>1555</v>
      </c>
      <c r="D241" s="500"/>
      <c r="E241" s="500" t="s">
        <v>1213</v>
      </c>
      <c r="F241" s="500"/>
      <c r="G241" s="496"/>
      <c r="H241" s="500"/>
      <c r="I241" s="500"/>
      <c r="J241" s="500"/>
      <c r="K241" s="500"/>
      <c r="L241" s="500"/>
      <c r="M241" s="500"/>
      <c r="N241" s="500"/>
      <c r="O241" s="500"/>
    </row>
    <row r="242" spans="1:17" ht="20.149999999999999" customHeight="1" x14ac:dyDescent="0.25">
      <c r="A242" s="487"/>
      <c r="B242" s="500"/>
      <c r="C242" s="500" t="s">
        <v>1556</v>
      </c>
      <c r="D242" s="500"/>
      <c r="E242" s="500" t="s">
        <v>1214</v>
      </c>
      <c r="F242" s="500"/>
      <c r="G242" s="496"/>
      <c r="H242" s="500"/>
      <c r="I242" s="500"/>
      <c r="J242" s="500"/>
      <c r="K242" s="500"/>
      <c r="L242" s="500"/>
      <c r="M242" s="500"/>
      <c r="N242" s="500"/>
      <c r="O242" s="500"/>
    </row>
    <row r="243" spans="1:17" ht="20.149999999999999" customHeight="1" x14ac:dyDescent="0.25">
      <c r="A243" s="487"/>
      <c r="B243" s="500"/>
      <c r="C243" s="500" t="s">
        <v>1557</v>
      </c>
      <c r="D243" s="500"/>
      <c r="E243" s="500" t="s">
        <v>1215</v>
      </c>
      <c r="F243" s="500"/>
      <c r="G243" s="496"/>
      <c r="H243" s="500"/>
      <c r="I243" s="500"/>
      <c r="J243" s="500"/>
      <c r="K243" s="500"/>
      <c r="L243" s="500"/>
      <c r="M243" s="500"/>
      <c r="N243" s="500"/>
      <c r="O243" s="500"/>
    </row>
    <row r="244" spans="1:17" ht="20.149999999999999" customHeight="1" x14ac:dyDescent="0.25">
      <c r="A244" s="487"/>
      <c r="B244" s="500"/>
      <c r="C244" s="500"/>
      <c r="D244" s="500"/>
      <c r="E244" s="500" t="s">
        <v>1196</v>
      </c>
      <c r="F244" s="500"/>
      <c r="G244" s="496"/>
      <c r="H244" s="500"/>
      <c r="I244" s="500"/>
      <c r="J244" s="500"/>
      <c r="K244" s="500"/>
      <c r="L244" s="500"/>
      <c r="M244" s="500"/>
      <c r="N244" s="500"/>
      <c r="O244" s="500"/>
    </row>
    <row r="245" spans="1:17" ht="20.149999999999999" customHeight="1" thickBot="1" x14ac:dyDescent="0.3">
      <c r="A245" s="487"/>
      <c r="B245" s="501"/>
      <c r="C245" s="501"/>
      <c r="D245" s="501"/>
      <c r="E245" s="501" t="s">
        <v>1216</v>
      </c>
      <c r="F245" s="501"/>
      <c r="G245" s="497"/>
      <c r="H245" s="501"/>
      <c r="I245" s="501"/>
      <c r="J245" s="501"/>
      <c r="K245" s="501"/>
      <c r="L245" s="501"/>
      <c r="M245" s="501"/>
      <c r="N245" s="501"/>
      <c r="O245" s="501"/>
    </row>
    <row r="246" spans="1:17" ht="20.149999999999999" customHeight="1" x14ac:dyDescent="0.25">
      <c r="A246" s="487"/>
    </row>
    <row r="247" spans="1:17" ht="20.149999999999999" customHeight="1" thickBot="1" x14ac:dyDescent="0.3">
      <c r="A247" s="487"/>
    </row>
    <row r="248" spans="1:17" ht="26.5" thickBot="1" x14ac:dyDescent="0.3">
      <c r="A248" s="487" t="s">
        <v>1558</v>
      </c>
      <c r="B248" s="486" t="s">
        <v>324</v>
      </c>
      <c r="C248" s="486" t="s">
        <v>280</v>
      </c>
      <c r="D248" s="486" t="s">
        <v>283</v>
      </c>
      <c r="E248" s="486" t="s">
        <v>284</v>
      </c>
      <c r="F248" s="486" t="s">
        <v>56</v>
      </c>
      <c r="G248" s="486" t="s">
        <v>993</v>
      </c>
      <c r="H248" s="486" t="s">
        <v>994</v>
      </c>
      <c r="I248" s="486" t="s">
        <v>292</v>
      </c>
      <c r="J248" s="486" t="s">
        <v>293</v>
      </c>
      <c r="K248" s="486" t="s">
        <v>332</v>
      </c>
      <c r="L248" s="486" t="s">
        <v>511</v>
      </c>
      <c r="M248" s="486" t="s">
        <v>43</v>
      </c>
      <c r="N248" s="486" t="s">
        <v>49</v>
      </c>
      <c r="O248" s="486" t="s">
        <v>297</v>
      </c>
      <c r="P248" s="486" t="s">
        <v>298</v>
      </c>
      <c r="Q248" s="486" t="s">
        <v>1559</v>
      </c>
    </row>
    <row r="249" spans="1:17" s="134" customFormat="1" ht="20.149999999999999" customHeight="1" x14ac:dyDescent="0.25">
      <c r="A249" s="35"/>
      <c r="B249" s="499" t="s">
        <v>1560</v>
      </c>
      <c r="C249" s="499" t="s">
        <v>1561</v>
      </c>
      <c r="D249" s="499" t="s">
        <v>1562</v>
      </c>
      <c r="E249" s="499" t="s">
        <v>707</v>
      </c>
      <c r="F249" s="499" t="s">
        <v>939</v>
      </c>
      <c r="G249" s="499" t="s">
        <v>736</v>
      </c>
      <c r="H249" s="499" t="s">
        <v>1000</v>
      </c>
      <c r="I249" s="499" t="s">
        <v>996</v>
      </c>
      <c r="J249" s="499" t="s">
        <v>999</v>
      </c>
      <c r="K249" s="499">
        <v>1</v>
      </c>
      <c r="L249" s="499">
        <v>5</v>
      </c>
      <c r="M249" s="499" t="s">
        <v>698</v>
      </c>
      <c r="N249" s="499" t="s">
        <v>704</v>
      </c>
      <c r="O249" s="499" t="s">
        <v>737</v>
      </c>
      <c r="P249" s="499" t="s">
        <v>738</v>
      </c>
      <c r="Q249" s="499" t="s">
        <v>730</v>
      </c>
    </row>
    <row r="250" spans="1:17" s="134" customFormat="1" ht="20.149999999999999" customHeight="1" x14ac:dyDescent="0.25">
      <c r="A250" s="35"/>
      <c r="B250" s="500" t="s">
        <v>1563</v>
      </c>
      <c r="C250" s="500" t="s">
        <v>1564</v>
      </c>
      <c r="D250" s="500" t="s">
        <v>1565</v>
      </c>
      <c r="E250" s="500" t="s">
        <v>709</v>
      </c>
      <c r="F250" s="500" t="s">
        <v>929</v>
      </c>
      <c r="G250" s="500" t="s">
        <v>1006</v>
      </c>
      <c r="H250" s="500" t="s">
        <v>1007</v>
      </c>
      <c r="I250" s="500" t="s">
        <v>1001</v>
      </c>
      <c r="J250" s="500" t="s">
        <v>961</v>
      </c>
      <c r="K250" s="500">
        <v>2</v>
      </c>
      <c r="L250" s="500">
        <v>3</v>
      </c>
      <c r="M250" s="500" t="s">
        <v>700</v>
      </c>
      <c r="N250" s="500" t="s">
        <v>706</v>
      </c>
      <c r="O250" s="500" t="s">
        <v>740</v>
      </c>
      <c r="P250" s="500" t="s">
        <v>737</v>
      </c>
      <c r="Q250" s="500" t="s">
        <v>732</v>
      </c>
    </row>
    <row r="251" spans="1:17" s="134" customFormat="1" ht="20.149999999999999" customHeight="1" x14ac:dyDescent="0.25">
      <c r="A251" s="35"/>
      <c r="B251" s="500" t="s">
        <v>1566</v>
      </c>
      <c r="C251" s="500" t="s">
        <v>1567</v>
      </c>
      <c r="D251" s="500" t="s">
        <v>1568</v>
      </c>
      <c r="E251" s="500" t="s">
        <v>711</v>
      </c>
      <c r="F251" s="500" t="s">
        <v>943</v>
      </c>
      <c r="G251" s="500" t="s">
        <v>1017</v>
      </c>
      <c r="H251" s="500" t="s">
        <v>1018</v>
      </c>
      <c r="I251" s="500" t="s">
        <v>1008</v>
      </c>
      <c r="J251" s="500" t="s">
        <v>968</v>
      </c>
      <c r="K251" s="500">
        <v>3</v>
      </c>
      <c r="L251" s="500">
        <v>1</v>
      </c>
      <c r="M251" s="500" t="s">
        <v>702</v>
      </c>
      <c r="N251" s="500" t="s">
        <v>708</v>
      </c>
      <c r="O251" s="500" t="s">
        <v>743</v>
      </c>
      <c r="P251" s="500" t="s">
        <v>741</v>
      </c>
      <c r="Q251" s="500"/>
    </row>
    <row r="252" spans="1:17" s="134" customFormat="1" ht="20.149999999999999" customHeight="1" x14ac:dyDescent="0.25">
      <c r="A252" s="35"/>
      <c r="B252" s="500" t="s">
        <v>1569</v>
      </c>
      <c r="C252" s="500" t="s">
        <v>1570</v>
      </c>
      <c r="D252" s="500" t="s">
        <v>1571</v>
      </c>
      <c r="E252" s="500" t="s">
        <v>1572</v>
      </c>
      <c r="F252" s="500"/>
      <c r="G252" s="500" t="s">
        <v>1027</v>
      </c>
      <c r="H252" s="500"/>
      <c r="I252" s="500" t="s">
        <v>1019</v>
      </c>
      <c r="J252" s="500" t="s">
        <v>971</v>
      </c>
      <c r="K252" s="500">
        <v>4</v>
      </c>
      <c r="L252" s="500"/>
      <c r="M252" s="500"/>
      <c r="N252" s="500" t="s">
        <v>710</v>
      </c>
      <c r="O252" s="500"/>
      <c r="P252" s="500" t="s">
        <v>744</v>
      </c>
      <c r="Q252" s="500"/>
    </row>
    <row r="253" spans="1:17" s="134" customFormat="1" ht="20.149999999999999" customHeight="1" x14ac:dyDescent="0.25">
      <c r="A253" s="35"/>
      <c r="B253" s="500" t="s">
        <v>1573</v>
      </c>
      <c r="C253" s="500" t="s">
        <v>1574</v>
      </c>
      <c r="D253" s="500" t="s">
        <v>1575</v>
      </c>
      <c r="E253" s="500" t="s">
        <v>725</v>
      </c>
      <c r="F253" s="500"/>
      <c r="G253" s="500" t="s">
        <v>1036</v>
      </c>
      <c r="H253" s="500"/>
      <c r="I253" s="500" t="s">
        <v>1028</v>
      </c>
      <c r="J253" s="500" t="s">
        <v>975</v>
      </c>
      <c r="K253" s="500">
        <v>5</v>
      </c>
      <c r="L253" s="500"/>
      <c r="M253" s="500"/>
      <c r="N253" s="500" t="s">
        <v>712</v>
      </c>
      <c r="O253" s="500"/>
      <c r="P253" s="500" t="s">
        <v>979</v>
      </c>
      <c r="Q253" s="500"/>
    </row>
    <row r="254" spans="1:17" s="134" customFormat="1" ht="20.149999999999999" customHeight="1" x14ac:dyDescent="0.25">
      <c r="A254" s="35"/>
      <c r="B254" s="500" t="s">
        <v>1576</v>
      </c>
      <c r="C254" s="500" t="s">
        <v>1577</v>
      </c>
      <c r="D254" s="500" t="s">
        <v>1578</v>
      </c>
      <c r="E254" s="500" t="s">
        <v>1090</v>
      </c>
      <c r="F254" s="500"/>
      <c r="G254" s="500" t="s">
        <v>1043</v>
      </c>
      <c r="H254" s="500"/>
      <c r="I254" s="500" t="s">
        <v>1087</v>
      </c>
      <c r="J254" s="500" t="s">
        <v>981</v>
      </c>
      <c r="K254" s="500"/>
      <c r="L254" s="500"/>
      <c r="M254" s="500"/>
      <c r="N254" s="500" t="s">
        <v>714</v>
      </c>
      <c r="O254" s="500"/>
      <c r="P254" s="500" t="s">
        <v>982</v>
      </c>
      <c r="Q254" s="500"/>
    </row>
    <row r="255" spans="1:17" s="134" customFormat="1" ht="20.149999999999999" customHeight="1" x14ac:dyDescent="0.25">
      <c r="A255" s="35"/>
      <c r="B255" s="500" t="s">
        <v>1579</v>
      </c>
      <c r="C255" s="500" t="s">
        <v>1580</v>
      </c>
      <c r="D255" s="500" t="s">
        <v>1581</v>
      </c>
      <c r="E255" s="500"/>
      <c r="F255" s="500"/>
      <c r="G255" s="500"/>
      <c r="H255" s="500"/>
      <c r="I255" s="500"/>
      <c r="J255" s="500" t="s">
        <v>983</v>
      </c>
      <c r="K255" s="500"/>
      <c r="L255" s="500"/>
      <c r="M255" s="500"/>
      <c r="N255" s="500" t="s">
        <v>716</v>
      </c>
      <c r="O255" s="500"/>
      <c r="P255" s="500" t="s">
        <v>984</v>
      </c>
      <c r="Q255" s="500"/>
    </row>
    <row r="256" spans="1:17" s="134" customFormat="1" ht="20.149999999999999" customHeight="1" x14ac:dyDescent="0.25">
      <c r="A256" s="35"/>
      <c r="B256" s="500" t="s">
        <v>1582</v>
      </c>
      <c r="C256" s="500"/>
      <c r="D256" s="500"/>
      <c r="E256" s="500"/>
      <c r="F256" s="500"/>
      <c r="G256" s="500"/>
      <c r="H256" s="500"/>
      <c r="I256" s="500"/>
      <c r="J256" s="500" t="s">
        <v>985</v>
      </c>
      <c r="K256" s="500"/>
      <c r="L256" s="500"/>
      <c r="M256" s="500"/>
      <c r="N256" s="500" t="s">
        <v>718</v>
      </c>
      <c r="O256" s="500"/>
      <c r="P256" s="500"/>
      <c r="Q256" s="500"/>
    </row>
    <row r="257" spans="1:17" s="134" customFormat="1" ht="20.149999999999999" customHeight="1" x14ac:dyDescent="0.25">
      <c r="A257" s="35"/>
      <c r="B257" s="500" t="s">
        <v>1583</v>
      </c>
      <c r="C257" s="500"/>
      <c r="D257" s="500"/>
      <c r="E257" s="500"/>
      <c r="F257" s="500"/>
      <c r="G257" s="500"/>
      <c r="H257" s="500"/>
      <c r="I257" s="500"/>
      <c r="J257" s="500" t="s">
        <v>986</v>
      </c>
      <c r="K257" s="500"/>
      <c r="L257" s="500"/>
      <c r="M257" s="500"/>
      <c r="N257" s="500" t="s">
        <v>720</v>
      </c>
      <c r="O257" s="500"/>
      <c r="P257" s="500"/>
      <c r="Q257" s="500"/>
    </row>
    <row r="258" spans="1:17" s="134" customFormat="1" ht="20.149999999999999" customHeight="1" x14ac:dyDescent="0.25">
      <c r="A258" s="35"/>
      <c r="B258" s="500"/>
      <c r="C258" s="500"/>
      <c r="D258" s="500"/>
      <c r="E258" s="500"/>
      <c r="F258" s="500"/>
      <c r="G258" s="500"/>
      <c r="H258" s="500"/>
      <c r="I258" s="500"/>
      <c r="J258" s="500" t="s">
        <v>987</v>
      </c>
      <c r="K258" s="500"/>
      <c r="L258" s="500"/>
      <c r="M258" s="500"/>
      <c r="N258" s="500" t="s">
        <v>722</v>
      </c>
      <c r="O258" s="500"/>
      <c r="P258" s="500"/>
      <c r="Q258" s="500"/>
    </row>
    <row r="259" spans="1:17" ht="20.149999999999999" customHeight="1" x14ac:dyDescent="0.25">
      <c r="A259" s="487"/>
      <c r="B259" s="500"/>
      <c r="C259" s="500"/>
      <c r="D259" s="500"/>
      <c r="E259" s="500"/>
      <c r="F259" s="500"/>
      <c r="G259" s="500"/>
      <c r="H259" s="500"/>
      <c r="I259" s="500"/>
      <c r="J259" s="500" t="s">
        <v>988</v>
      </c>
      <c r="K259" s="500"/>
      <c r="L259" s="500"/>
      <c r="M259" s="500"/>
      <c r="N259" s="500" t="s">
        <v>724</v>
      </c>
      <c r="O259" s="500"/>
      <c r="P259" s="500"/>
      <c r="Q259" s="500"/>
    </row>
    <row r="260" spans="1:17" ht="20.149999999999999" customHeight="1" x14ac:dyDescent="0.25">
      <c r="A260" s="487"/>
      <c r="B260" s="500"/>
      <c r="C260" s="500"/>
      <c r="D260" s="500"/>
      <c r="E260" s="500"/>
      <c r="F260" s="500"/>
      <c r="G260" s="500"/>
      <c r="H260" s="500"/>
      <c r="I260" s="500"/>
      <c r="J260" s="500" t="s">
        <v>989</v>
      </c>
      <c r="K260" s="500"/>
      <c r="L260" s="500"/>
      <c r="M260" s="500"/>
      <c r="N260" s="500" t="s">
        <v>726</v>
      </c>
      <c r="O260" s="500"/>
      <c r="P260" s="500"/>
      <c r="Q260" s="500"/>
    </row>
    <row r="261" spans="1:17" ht="20.149999999999999" customHeight="1" x14ac:dyDescent="0.25">
      <c r="A261" s="487"/>
      <c r="B261" s="500"/>
      <c r="C261" s="500"/>
      <c r="D261" s="500"/>
      <c r="E261" s="500"/>
      <c r="F261" s="500"/>
      <c r="G261" s="500"/>
      <c r="H261" s="500"/>
      <c r="I261" s="500"/>
      <c r="J261" s="500" t="s">
        <v>1066</v>
      </c>
      <c r="K261" s="500"/>
      <c r="L261" s="500"/>
      <c r="M261" s="500"/>
      <c r="N261" s="500" t="s">
        <v>728</v>
      </c>
      <c r="O261" s="500"/>
      <c r="P261" s="500"/>
      <c r="Q261" s="500"/>
    </row>
    <row r="262" spans="1:17" ht="20.149999999999999" customHeight="1" x14ac:dyDescent="0.25">
      <c r="A262" s="487"/>
      <c r="B262" s="500"/>
      <c r="C262" s="500"/>
      <c r="D262" s="500"/>
      <c r="E262" s="500"/>
      <c r="F262" s="500"/>
      <c r="G262" s="500"/>
      <c r="H262" s="500"/>
      <c r="I262" s="500"/>
      <c r="J262" s="500" t="s">
        <v>1068</v>
      </c>
      <c r="K262" s="500"/>
      <c r="L262" s="500"/>
      <c r="M262" s="500"/>
      <c r="N262" s="500" t="s">
        <v>729</v>
      </c>
      <c r="O262" s="500"/>
      <c r="P262" s="500"/>
      <c r="Q262" s="500"/>
    </row>
    <row r="263" spans="1:17" ht="20.149999999999999" customHeight="1" x14ac:dyDescent="0.25">
      <c r="A263" s="487"/>
      <c r="B263" s="500"/>
      <c r="C263" s="500"/>
      <c r="D263" s="500"/>
      <c r="E263" s="500"/>
      <c r="F263" s="500"/>
      <c r="G263" s="500"/>
      <c r="H263" s="500"/>
      <c r="I263" s="500"/>
      <c r="J263" s="500" t="s">
        <v>1069</v>
      </c>
      <c r="K263" s="500"/>
      <c r="L263" s="500"/>
      <c r="M263" s="500"/>
      <c r="N263" s="500" t="s">
        <v>731</v>
      </c>
      <c r="O263" s="500"/>
      <c r="P263" s="500"/>
      <c r="Q263" s="500"/>
    </row>
    <row r="264" spans="1:17" ht="20.149999999999999" customHeight="1" x14ac:dyDescent="0.25">
      <c r="A264" s="487"/>
      <c r="B264" s="500"/>
      <c r="C264" s="500"/>
      <c r="D264" s="500"/>
      <c r="E264" s="500"/>
      <c r="F264" s="500"/>
      <c r="G264" s="500"/>
      <c r="H264" s="500"/>
      <c r="I264" s="500"/>
      <c r="J264" s="500" t="s">
        <v>1070</v>
      </c>
      <c r="K264" s="500"/>
      <c r="L264" s="500"/>
      <c r="M264" s="500"/>
      <c r="N264" s="500" t="s">
        <v>733</v>
      </c>
      <c r="O264" s="500"/>
      <c r="P264" s="500"/>
      <c r="Q264" s="500"/>
    </row>
    <row r="265" spans="1:17" ht="20.149999999999999" customHeight="1" thickBot="1" x14ac:dyDescent="0.3">
      <c r="A265" s="487"/>
      <c r="B265" s="501"/>
      <c r="C265" s="501"/>
      <c r="D265" s="501"/>
      <c r="E265" s="501"/>
      <c r="F265" s="501"/>
      <c r="G265" s="501"/>
      <c r="H265" s="501"/>
      <c r="I265" s="501"/>
      <c r="J265" s="501"/>
      <c r="K265" s="501"/>
      <c r="L265" s="501"/>
      <c r="M265" s="501"/>
      <c r="N265" s="501" t="s">
        <v>735</v>
      </c>
      <c r="O265" s="501"/>
      <c r="P265" s="501"/>
      <c r="Q265" s="501"/>
    </row>
    <row r="266" spans="1:17" ht="20.149999999999999" customHeight="1" x14ac:dyDescent="0.25">
      <c r="A266" s="487"/>
      <c r="M266" s="27"/>
      <c r="N266" s="27"/>
      <c r="O266" s="27"/>
      <c r="P266" s="27"/>
    </row>
    <row r="267" spans="1:17" ht="20.149999999999999" customHeight="1" thickBot="1" x14ac:dyDescent="0.3">
      <c r="A267" s="487"/>
    </row>
    <row r="268" spans="1:17" ht="26.5" thickBot="1" x14ac:dyDescent="0.3">
      <c r="A268" s="35" t="s">
        <v>1584</v>
      </c>
      <c r="B268" s="486" t="s">
        <v>499</v>
      </c>
      <c r="C268" s="486" t="s">
        <v>283</v>
      </c>
      <c r="D268" s="486" t="s">
        <v>1585</v>
      </c>
      <c r="E268" s="486" t="s">
        <v>325</v>
      </c>
      <c r="F268" s="486" t="s">
        <v>1187</v>
      </c>
      <c r="G268" s="486" t="s">
        <v>1586</v>
      </c>
      <c r="H268" s="486" t="s">
        <v>292</v>
      </c>
      <c r="I268" s="486" t="s">
        <v>293</v>
      </c>
      <c r="J268" s="486" t="s">
        <v>478</v>
      </c>
      <c r="K268" s="486" t="s">
        <v>332</v>
      </c>
      <c r="L268" s="486" t="s">
        <v>511</v>
      </c>
      <c r="M268" s="486" t="s">
        <v>43</v>
      </c>
      <c r="N268" s="486" t="s">
        <v>49</v>
      </c>
      <c r="O268" s="486" t="s">
        <v>297</v>
      </c>
      <c r="P268" s="486" t="s">
        <v>298</v>
      </c>
      <c r="Q268" s="486" t="s">
        <v>1587</v>
      </c>
    </row>
    <row r="269" spans="1:17" s="134" customFormat="1" ht="20.149999999999999" customHeight="1" x14ac:dyDescent="0.25">
      <c r="A269" s="35"/>
      <c r="B269" s="499" t="s">
        <v>1588</v>
      </c>
      <c r="C269" s="499" t="s">
        <v>1589</v>
      </c>
      <c r="D269" s="499" t="s">
        <v>939</v>
      </c>
      <c r="E269" s="499" t="s">
        <v>999</v>
      </c>
      <c r="F269" s="499" t="s">
        <v>707</v>
      </c>
      <c r="G269" s="499" t="s">
        <v>999</v>
      </c>
      <c r="H269" s="499" t="s">
        <v>1379</v>
      </c>
      <c r="I269" s="499" t="s">
        <v>999</v>
      </c>
      <c r="J269" s="499" t="s">
        <v>999</v>
      </c>
      <c r="K269" s="499">
        <v>1</v>
      </c>
      <c r="L269" s="499">
        <v>5</v>
      </c>
      <c r="M269" s="499" t="s">
        <v>698</v>
      </c>
      <c r="N269" s="499" t="s">
        <v>704</v>
      </c>
      <c r="O269" s="499" t="s">
        <v>737</v>
      </c>
      <c r="P269" s="499" t="s">
        <v>738</v>
      </c>
      <c r="Q269" s="499" t="s">
        <v>730</v>
      </c>
    </row>
    <row r="270" spans="1:17" s="134" customFormat="1" ht="20.149999999999999" customHeight="1" x14ac:dyDescent="0.25">
      <c r="A270" s="35"/>
      <c r="B270" s="500" t="s">
        <v>1590</v>
      </c>
      <c r="C270" s="500" t="s">
        <v>1591</v>
      </c>
      <c r="D270" s="500" t="s">
        <v>1004</v>
      </c>
      <c r="E270" s="500" t="s">
        <v>1005</v>
      </c>
      <c r="F270" s="500" t="s">
        <v>709</v>
      </c>
      <c r="G270" s="500" t="s">
        <v>1592</v>
      </c>
      <c r="H270" s="500" t="s">
        <v>1593</v>
      </c>
      <c r="I270" s="500" t="s">
        <v>961</v>
      </c>
      <c r="J270" s="500" t="s">
        <v>961</v>
      </c>
      <c r="K270" s="500">
        <v>2</v>
      </c>
      <c r="L270" s="500">
        <v>3</v>
      </c>
      <c r="M270" s="500" t="s">
        <v>700</v>
      </c>
      <c r="N270" s="500" t="s">
        <v>706</v>
      </c>
      <c r="O270" s="500" t="s">
        <v>740</v>
      </c>
      <c r="P270" s="500" t="s">
        <v>737</v>
      </c>
      <c r="Q270" s="500" t="s">
        <v>732</v>
      </c>
    </row>
    <row r="271" spans="1:17" s="134" customFormat="1" ht="20.149999999999999" customHeight="1" x14ac:dyDescent="0.25">
      <c r="A271" s="35"/>
      <c r="B271" s="500" t="s">
        <v>1594</v>
      </c>
      <c r="C271" s="500" t="s">
        <v>1595</v>
      </c>
      <c r="D271" s="500" t="s">
        <v>1596</v>
      </c>
      <c r="E271" s="500" t="s">
        <v>1016</v>
      </c>
      <c r="F271" s="500" t="s">
        <v>1014</v>
      </c>
      <c r="G271" s="500" t="s">
        <v>1597</v>
      </c>
      <c r="H271" s="500"/>
      <c r="I271" s="500" t="s">
        <v>968</v>
      </c>
      <c r="J271" s="500" t="s">
        <v>971</v>
      </c>
      <c r="K271" s="500">
        <v>3</v>
      </c>
      <c r="L271" s="500">
        <v>1</v>
      </c>
      <c r="M271" s="500" t="s">
        <v>702</v>
      </c>
      <c r="N271" s="500" t="s">
        <v>708</v>
      </c>
      <c r="O271" s="500" t="s">
        <v>743</v>
      </c>
      <c r="P271" s="500" t="s">
        <v>741</v>
      </c>
      <c r="Q271" s="500"/>
    </row>
    <row r="272" spans="1:17" s="134" customFormat="1" ht="20.149999999999999" customHeight="1" x14ac:dyDescent="0.25">
      <c r="A272" s="35"/>
      <c r="B272" s="500" t="s">
        <v>1598</v>
      </c>
      <c r="C272" s="500" t="s">
        <v>1599</v>
      </c>
      <c r="D272" s="500" t="s">
        <v>1025</v>
      </c>
      <c r="E272" s="500" t="s">
        <v>1026</v>
      </c>
      <c r="F272" s="500" t="s">
        <v>1024</v>
      </c>
      <c r="G272" s="500"/>
      <c r="H272" s="500"/>
      <c r="I272" s="500" t="s">
        <v>971</v>
      </c>
      <c r="J272" s="500" t="s">
        <v>1400</v>
      </c>
      <c r="K272" s="500">
        <v>4</v>
      </c>
      <c r="L272" s="500"/>
      <c r="M272" s="500"/>
      <c r="N272" s="500" t="s">
        <v>710</v>
      </c>
      <c r="O272" s="500"/>
      <c r="P272" s="500" t="s">
        <v>744</v>
      </c>
      <c r="Q272" s="500"/>
    </row>
    <row r="273" spans="1:17" s="134" customFormat="1" ht="20.149999999999999" customHeight="1" x14ac:dyDescent="0.25">
      <c r="A273" s="35"/>
      <c r="B273" s="500" t="s">
        <v>1600</v>
      </c>
      <c r="C273" s="500"/>
      <c r="D273" s="500" t="s">
        <v>973</v>
      </c>
      <c r="E273" s="500" t="s">
        <v>1035</v>
      </c>
      <c r="F273" s="500" t="s">
        <v>1034</v>
      </c>
      <c r="G273" s="500"/>
      <c r="H273" s="500"/>
      <c r="I273" s="500" t="s">
        <v>975</v>
      </c>
      <c r="J273" s="500" t="s">
        <v>1401</v>
      </c>
      <c r="K273" s="500">
        <v>5</v>
      </c>
      <c r="L273" s="500"/>
      <c r="M273" s="500"/>
      <c r="N273" s="500" t="s">
        <v>712</v>
      </c>
      <c r="O273" s="500"/>
      <c r="P273" s="500" t="s">
        <v>979</v>
      </c>
      <c r="Q273" s="500"/>
    </row>
    <row r="274" spans="1:17" s="134" customFormat="1" ht="20.149999999999999" customHeight="1" x14ac:dyDescent="0.25">
      <c r="A274" s="35"/>
      <c r="B274" s="500"/>
      <c r="C274" s="500"/>
      <c r="D274" s="500" t="s">
        <v>946</v>
      </c>
      <c r="E274" s="500" t="s">
        <v>1042</v>
      </c>
      <c r="F274" s="500" t="s">
        <v>713</v>
      </c>
      <c r="G274" s="500"/>
      <c r="H274" s="500"/>
      <c r="I274" s="500" t="s">
        <v>978</v>
      </c>
      <c r="J274" s="500" t="s">
        <v>1402</v>
      </c>
      <c r="K274" s="500"/>
      <c r="L274" s="500"/>
      <c r="M274" s="500"/>
      <c r="N274" s="500" t="s">
        <v>714</v>
      </c>
      <c r="O274" s="500"/>
      <c r="P274" s="500" t="s">
        <v>982</v>
      </c>
      <c r="Q274" s="500"/>
    </row>
    <row r="275" spans="1:17" s="134" customFormat="1" ht="20.149999999999999" customHeight="1" x14ac:dyDescent="0.25">
      <c r="A275" s="35"/>
      <c r="B275" s="500"/>
      <c r="C275" s="500"/>
      <c r="D275" s="500" t="s">
        <v>713</v>
      </c>
      <c r="E275" s="500"/>
      <c r="F275" s="500" t="s">
        <v>946</v>
      </c>
      <c r="G275" s="500"/>
      <c r="H275" s="500"/>
      <c r="I275" s="500" t="s">
        <v>981</v>
      </c>
      <c r="J275" s="500" t="s">
        <v>1403</v>
      </c>
      <c r="K275" s="500"/>
      <c r="L275" s="500"/>
      <c r="M275" s="500"/>
      <c r="N275" s="500" t="s">
        <v>716</v>
      </c>
      <c r="O275" s="500"/>
      <c r="P275" s="500" t="s">
        <v>984</v>
      </c>
      <c r="Q275" s="500"/>
    </row>
    <row r="276" spans="1:17" s="134" customFormat="1" ht="20.149999999999999" customHeight="1" x14ac:dyDescent="0.25">
      <c r="A276" s="35"/>
      <c r="B276" s="500"/>
      <c r="C276" s="500"/>
      <c r="D276" s="500"/>
      <c r="E276" s="500"/>
      <c r="F276" s="500"/>
      <c r="G276" s="500"/>
      <c r="H276" s="500"/>
      <c r="I276" s="500" t="s">
        <v>983</v>
      </c>
      <c r="J276" s="500" t="s">
        <v>1404</v>
      </c>
      <c r="K276" s="500"/>
      <c r="L276" s="500"/>
      <c r="M276" s="500"/>
      <c r="N276" s="500" t="s">
        <v>718</v>
      </c>
      <c r="O276" s="500"/>
      <c r="P276" s="500"/>
      <c r="Q276" s="500"/>
    </row>
    <row r="277" spans="1:17" s="134" customFormat="1" ht="20.149999999999999" customHeight="1" x14ac:dyDescent="0.25">
      <c r="A277" s="35"/>
      <c r="B277" s="500"/>
      <c r="C277" s="500"/>
      <c r="D277" s="500"/>
      <c r="E277" s="500"/>
      <c r="F277" s="500"/>
      <c r="G277" s="500"/>
      <c r="H277" s="500"/>
      <c r="I277" s="500" t="s">
        <v>985</v>
      </c>
      <c r="J277" s="500" t="s">
        <v>1405</v>
      </c>
      <c r="K277" s="500"/>
      <c r="L277" s="500"/>
      <c r="M277" s="500"/>
      <c r="N277" s="500" t="s">
        <v>720</v>
      </c>
      <c r="O277" s="500"/>
      <c r="P277" s="500"/>
      <c r="Q277" s="500"/>
    </row>
    <row r="278" spans="1:17" s="134" customFormat="1" ht="20.149999999999999" customHeight="1" x14ac:dyDescent="0.25">
      <c r="A278" s="35"/>
      <c r="B278" s="500"/>
      <c r="C278" s="500"/>
      <c r="D278" s="500"/>
      <c r="E278" s="500"/>
      <c r="F278" s="500"/>
      <c r="G278" s="500"/>
      <c r="H278" s="500"/>
      <c r="I278" s="500" t="s">
        <v>986</v>
      </c>
      <c r="J278" s="500" t="s">
        <v>1406</v>
      </c>
      <c r="K278" s="500"/>
      <c r="L278" s="500"/>
      <c r="M278" s="500"/>
      <c r="N278" s="500" t="s">
        <v>722</v>
      </c>
      <c r="O278" s="500"/>
      <c r="P278" s="500"/>
      <c r="Q278" s="500"/>
    </row>
    <row r="279" spans="1:17" s="134" customFormat="1" ht="20.149999999999999" customHeight="1" x14ac:dyDescent="0.25">
      <c r="A279" s="35"/>
      <c r="B279" s="500"/>
      <c r="C279" s="500"/>
      <c r="D279" s="500"/>
      <c r="E279" s="500"/>
      <c r="F279" s="500"/>
      <c r="G279" s="500"/>
      <c r="H279" s="500"/>
      <c r="I279" s="500" t="s">
        <v>987</v>
      </c>
      <c r="J279" s="500" t="s">
        <v>1407</v>
      </c>
      <c r="K279" s="500"/>
      <c r="L279" s="500"/>
      <c r="M279" s="500"/>
      <c r="N279" s="500" t="s">
        <v>724</v>
      </c>
      <c r="O279" s="500"/>
      <c r="P279" s="500"/>
      <c r="Q279" s="500"/>
    </row>
    <row r="280" spans="1:17" s="134" customFormat="1" ht="20.149999999999999" customHeight="1" x14ac:dyDescent="0.25">
      <c r="A280" s="35"/>
      <c r="B280" s="500"/>
      <c r="C280" s="500"/>
      <c r="D280" s="500"/>
      <c r="E280" s="500"/>
      <c r="F280" s="500"/>
      <c r="G280" s="500"/>
      <c r="H280" s="500"/>
      <c r="I280" s="500" t="s">
        <v>988</v>
      </c>
      <c r="J280" s="500" t="s">
        <v>1408</v>
      </c>
      <c r="K280" s="500"/>
      <c r="L280" s="500"/>
      <c r="M280" s="500"/>
      <c r="N280" s="500" t="s">
        <v>726</v>
      </c>
      <c r="O280" s="500"/>
      <c r="P280" s="500"/>
      <c r="Q280" s="500"/>
    </row>
    <row r="281" spans="1:17" s="134" customFormat="1" ht="20.149999999999999" customHeight="1" x14ac:dyDescent="0.25">
      <c r="A281" s="35"/>
      <c r="B281" s="500"/>
      <c r="C281" s="500"/>
      <c r="D281" s="500"/>
      <c r="E281" s="500"/>
      <c r="F281" s="500"/>
      <c r="G281" s="500"/>
      <c r="H281" s="500"/>
      <c r="I281" s="500" t="s">
        <v>989</v>
      </c>
      <c r="J281" s="500"/>
      <c r="K281" s="500"/>
      <c r="L281" s="500"/>
      <c r="M281" s="500"/>
      <c r="N281" s="500" t="s">
        <v>728</v>
      </c>
      <c r="O281" s="500"/>
      <c r="P281" s="500"/>
      <c r="Q281" s="500"/>
    </row>
    <row r="282" spans="1:17" s="134" customFormat="1" ht="20.149999999999999" customHeight="1" x14ac:dyDescent="0.25">
      <c r="A282" s="35"/>
      <c r="B282" s="500"/>
      <c r="C282" s="500"/>
      <c r="D282" s="500"/>
      <c r="E282" s="500"/>
      <c r="F282" s="500"/>
      <c r="G282" s="500"/>
      <c r="H282" s="500"/>
      <c r="I282" s="500"/>
      <c r="J282" s="500"/>
      <c r="K282" s="500"/>
      <c r="L282" s="500"/>
      <c r="M282" s="500"/>
      <c r="N282" s="500" t="s">
        <v>729</v>
      </c>
      <c r="O282" s="500"/>
      <c r="P282" s="500"/>
      <c r="Q282" s="500"/>
    </row>
    <row r="283" spans="1:17" s="134" customFormat="1" ht="20.149999999999999" customHeight="1" x14ac:dyDescent="0.25">
      <c r="A283" s="35"/>
      <c r="B283" s="500"/>
      <c r="C283" s="500"/>
      <c r="D283" s="500"/>
      <c r="E283" s="500"/>
      <c r="F283" s="500"/>
      <c r="G283" s="500"/>
      <c r="H283" s="500"/>
      <c r="I283" s="500"/>
      <c r="J283" s="500"/>
      <c r="K283" s="500"/>
      <c r="L283" s="500"/>
      <c r="M283" s="500"/>
      <c r="N283" s="500" t="s">
        <v>731</v>
      </c>
      <c r="O283" s="500"/>
      <c r="P283" s="500"/>
      <c r="Q283" s="500"/>
    </row>
    <row r="284" spans="1:17" s="134" customFormat="1" ht="20.149999999999999" customHeight="1" x14ac:dyDescent="0.25">
      <c r="A284" s="35"/>
      <c r="B284" s="500"/>
      <c r="C284" s="500"/>
      <c r="D284" s="500"/>
      <c r="E284" s="500"/>
      <c r="F284" s="500"/>
      <c r="G284" s="500"/>
      <c r="H284" s="500"/>
      <c r="I284" s="500"/>
      <c r="J284" s="500"/>
      <c r="K284" s="500"/>
      <c r="L284" s="500"/>
      <c r="M284" s="500"/>
      <c r="N284" s="500" t="s">
        <v>733</v>
      </c>
      <c r="O284" s="500"/>
      <c r="P284" s="500"/>
      <c r="Q284" s="500"/>
    </row>
    <row r="285" spans="1:17" s="134" customFormat="1" ht="20.149999999999999" customHeight="1" thickBot="1" x14ac:dyDescent="0.3">
      <c r="A285" s="35"/>
      <c r="B285" s="501"/>
      <c r="C285" s="501"/>
      <c r="D285" s="501"/>
      <c r="E285" s="501"/>
      <c r="F285" s="501"/>
      <c r="G285" s="501"/>
      <c r="H285" s="501"/>
      <c r="I285" s="501"/>
      <c r="J285" s="501"/>
      <c r="K285" s="501"/>
      <c r="L285" s="501"/>
      <c r="M285" s="501"/>
      <c r="N285" s="501" t="s">
        <v>735</v>
      </c>
      <c r="O285" s="501"/>
      <c r="P285" s="501"/>
      <c r="Q285" s="501"/>
    </row>
    <row r="286" spans="1:17" s="134" customFormat="1" ht="20.149999999999999" customHeight="1" x14ac:dyDescent="0.25">
      <c r="A286" s="35"/>
      <c r="B286" s="27"/>
      <c r="C286" s="27"/>
      <c r="D286" s="27"/>
      <c r="E286" s="27"/>
      <c r="F286" s="27"/>
      <c r="G286" s="27"/>
      <c r="H286" s="27"/>
      <c r="I286" s="27"/>
      <c r="J286" s="27"/>
      <c r="K286" s="27"/>
      <c r="L286" s="27"/>
    </row>
    <row r="287" spans="1:17" ht="20.149999999999999" customHeight="1" x14ac:dyDescent="0.25">
      <c r="A287" s="487"/>
    </row>
    <row r="288" spans="1:17" ht="20.149999999999999" customHeight="1" thickBot="1" x14ac:dyDescent="0.3">
      <c r="A288" s="487"/>
    </row>
    <row r="289" spans="1:9" ht="26.5" thickBot="1" x14ac:dyDescent="0.3">
      <c r="A289" s="35" t="s">
        <v>1601</v>
      </c>
      <c r="B289" s="751" t="s">
        <v>903</v>
      </c>
      <c r="C289" s="751" t="s">
        <v>417</v>
      </c>
      <c r="D289" s="751" t="s">
        <v>418</v>
      </c>
      <c r="E289" s="751" t="s">
        <v>904</v>
      </c>
      <c r="F289" s="751" t="s">
        <v>420</v>
      </c>
      <c r="G289" s="751" t="s">
        <v>422</v>
      </c>
      <c r="H289" s="494" t="s">
        <v>423</v>
      </c>
      <c r="I289" s="751" t="s">
        <v>424</v>
      </c>
    </row>
    <row r="290" spans="1:9" ht="20.149999999999999" customHeight="1" x14ac:dyDescent="0.25">
      <c r="A290" s="487"/>
      <c r="B290" s="499" t="s">
        <v>929</v>
      </c>
      <c r="C290" s="499" t="s">
        <v>1492</v>
      </c>
      <c r="D290" s="499" t="s">
        <v>1493</v>
      </c>
      <c r="E290" s="499" t="s">
        <v>1494</v>
      </c>
      <c r="F290" s="499" t="s">
        <v>1495</v>
      </c>
      <c r="G290" s="499" t="s">
        <v>1497</v>
      </c>
      <c r="H290" s="495" t="s">
        <v>1498</v>
      </c>
      <c r="I290" s="499" t="s">
        <v>1499</v>
      </c>
    </row>
    <row r="291" spans="1:9" ht="20.149999999999999" customHeight="1" x14ac:dyDescent="0.25">
      <c r="A291" s="487"/>
      <c r="B291" s="500" t="s">
        <v>1512</v>
      </c>
      <c r="C291" s="500" t="s">
        <v>1503</v>
      </c>
      <c r="D291" s="500" t="s">
        <v>1504</v>
      </c>
      <c r="E291" s="500" t="s">
        <v>1505</v>
      </c>
      <c r="F291" s="500" t="s">
        <v>1506</v>
      </c>
      <c r="G291" s="500" t="s">
        <v>1508</v>
      </c>
      <c r="H291" s="496" t="s">
        <v>1509</v>
      </c>
      <c r="I291" s="500" t="s">
        <v>1510</v>
      </c>
    </row>
    <row r="292" spans="1:9" ht="20.149999999999999" customHeight="1" x14ac:dyDescent="0.25">
      <c r="A292" s="487"/>
      <c r="B292" s="500" t="s">
        <v>934</v>
      </c>
      <c r="C292" s="500" t="s">
        <v>1602</v>
      </c>
      <c r="D292" s="500" t="s">
        <v>1503</v>
      </c>
      <c r="E292" s="500" t="s">
        <v>929</v>
      </c>
      <c r="F292" s="500" t="s">
        <v>1514</v>
      </c>
      <c r="G292" s="500" t="s">
        <v>1516</v>
      </c>
      <c r="H292" s="500"/>
      <c r="I292" s="500" t="s">
        <v>1517</v>
      </c>
    </row>
    <row r="293" spans="1:9" ht="20.149999999999999" customHeight="1" x14ac:dyDescent="0.25">
      <c r="A293" s="487"/>
      <c r="B293" s="500" t="s">
        <v>939</v>
      </c>
      <c r="C293" s="500" t="s">
        <v>1603</v>
      </c>
      <c r="D293" s="500" t="s">
        <v>1520</v>
      </c>
      <c r="E293" s="500" t="s">
        <v>1521</v>
      </c>
      <c r="F293" s="500" t="s">
        <v>1522</v>
      </c>
      <c r="G293" s="500"/>
      <c r="H293" s="500"/>
      <c r="I293" s="500" t="s">
        <v>1524</v>
      </c>
    </row>
    <row r="294" spans="1:9" ht="20.149999999999999" customHeight="1" x14ac:dyDescent="0.25">
      <c r="A294" s="487"/>
      <c r="B294" s="500" t="s">
        <v>1250</v>
      </c>
      <c r="C294" s="500" t="s">
        <v>1604</v>
      </c>
      <c r="D294" s="500" t="s">
        <v>1527</v>
      </c>
      <c r="E294" s="500" t="s">
        <v>1528</v>
      </c>
      <c r="F294" s="500" t="s">
        <v>1529</v>
      </c>
      <c r="G294" s="500"/>
      <c r="H294" s="500"/>
      <c r="I294" s="500" t="s">
        <v>1605</v>
      </c>
    </row>
    <row r="295" spans="1:9" ht="20.149999999999999" customHeight="1" x14ac:dyDescent="0.25">
      <c r="A295" s="487"/>
      <c r="B295" s="500" t="s">
        <v>1526</v>
      </c>
      <c r="C295" s="500" t="s">
        <v>1519</v>
      </c>
      <c r="D295" s="500" t="s">
        <v>1535</v>
      </c>
      <c r="E295" s="500" t="s">
        <v>715</v>
      </c>
      <c r="F295" s="500"/>
      <c r="G295" s="500"/>
      <c r="H295" s="500"/>
      <c r="I295" s="500" t="s">
        <v>1531</v>
      </c>
    </row>
    <row r="296" spans="1:9" ht="20.149999999999999" customHeight="1" x14ac:dyDescent="0.25">
      <c r="A296" s="487"/>
      <c r="B296" s="500" t="s">
        <v>1606</v>
      </c>
      <c r="C296" s="500"/>
      <c r="D296" s="500" t="s">
        <v>1147</v>
      </c>
      <c r="E296" s="500" t="s">
        <v>1538</v>
      </c>
      <c r="F296" s="500"/>
      <c r="G296" s="500"/>
      <c r="H296" s="500"/>
      <c r="I296" s="500"/>
    </row>
    <row r="297" spans="1:9" ht="20.149999999999999" customHeight="1" x14ac:dyDescent="0.25">
      <c r="A297" s="487"/>
      <c r="B297" s="500" t="s">
        <v>1537</v>
      </c>
      <c r="C297" s="500"/>
      <c r="D297" s="500" t="s">
        <v>1541</v>
      </c>
      <c r="E297" s="500" t="s">
        <v>1542</v>
      </c>
      <c r="F297" s="500"/>
      <c r="G297" s="500"/>
      <c r="H297" s="500"/>
      <c r="I297" s="500"/>
    </row>
    <row r="298" spans="1:9" ht="20.149999999999999" customHeight="1" x14ac:dyDescent="0.25">
      <c r="A298" s="487"/>
      <c r="B298" s="500" t="s">
        <v>1540</v>
      </c>
      <c r="C298" s="500"/>
      <c r="D298" s="500" t="s">
        <v>1545</v>
      </c>
      <c r="E298" s="500" t="s">
        <v>719</v>
      </c>
      <c r="F298" s="500"/>
      <c r="G298" s="500"/>
      <c r="H298" s="500"/>
      <c r="I298" s="500"/>
    </row>
    <row r="299" spans="1:9" ht="20.149999999999999" customHeight="1" x14ac:dyDescent="0.25">
      <c r="A299" s="487"/>
      <c r="B299" s="500" t="s">
        <v>1607</v>
      </c>
      <c r="C299" s="500"/>
      <c r="D299" s="500" t="s">
        <v>1548</v>
      </c>
      <c r="E299" s="500" t="s">
        <v>1549</v>
      </c>
      <c r="F299" s="500"/>
      <c r="G299" s="500"/>
      <c r="H299" s="500"/>
      <c r="I299" s="500"/>
    </row>
    <row r="300" spans="1:9" ht="20.149999999999999" customHeight="1" x14ac:dyDescent="0.25">
      <c r="A300" s="487"/>
      <c r="B300" s="500" t="s">
        <v>1608</v>
      </c>
      <c r="C300" s="500"/>
      <c r="D300" s="500" t="s">
        <v>1551</v>
      </c>
      <c r="E300" s="500"/>
      <c r="F300" s="500"/>
      <c r="G300" s="500"/>
      <c r="H300" s="500"/>
      <c r="I300" s="500"/>
    </row>
    <row r="301" spans="1:9" ht="20.149999999999999" customHeight="1" x14ac:dyDescent="0.25">
      <c r="A301" s="487"/>
      <c r="B301" s="500" t="s">
        <v>1609</v>
      </c>
      <c r="C301" s="500"/>
      <c r="D301" s="500"/>
      <c r="E301" s="500"/>
      <c r="F301" s="500"/>
      <c r="G301" s="500"/>
      <c r="H301" s="500"/>
      <c r="I301" s="500"/>
    </row>
    <row r="302" spans="1:9" ht="20.149999999999999" customHeight="1" x14ac:dyDescent="0.25">
      <c r="A302" s="487"/>
      <c r="B302" s="500" t="s">
        <v>1544</v>
      </c>
      <c r="C302" s="500"/>
      <c r="D302" s="500"/>
      <c r="E302" s="500"/>
      <c r="F302" s="500"/>
      <c r="G302" s="500"/>
      <c r="H302" s="500"/>
      <c r="I302" s="500"/>
    </row>
    <row r="303" spans="1:9" ht="20.149999999999999" customHeight="1" x14ac:dyDescent="0.25">
      <c r="A303" s="487"/>
      <c r="B303" s="500" t="s">
        <v>1547</v>
      </c>
      <c r="C303" s="500"/>
      <c r="D303" s="500"/>
      <c r="E303" s="500"/>
      <c r="F303" s="500"/>
      <c r="G303" s="500"/>
      <c r="H303" s="500"/>
      <c r="I303" s="500"/>
    </row>
    <row r="304" spans="1:9" ht="20.149999999999999" customHeight="1" x14ac:dyDescent="0.25">
      <c r="A304" s="487"/>
      <c r="B304" s="500" t="s">
        <v>946</v>
      </c>
      <c r="C304" s="500"/>
      <c r="D304" s="500"/>
      <c r="E304" s="500"/>
      <c r="F304" s="500"/>
      <c r="G304" s="500"/>
      <c r="H304" s="500"/>
      <c r="I304" s="500"/>
    </row>
    <row r="305" spans="1:10" ht="20.149999999999999" customHeight="1" thickBot="1" x14ac:dyDescent="0.3">
      <c r="A305" s="487"/>
      <c r="B305" s="501" t="s">
        <v>1089</v>
      </c>
      <c r="C305" s="501"/>
      <c r="D305" s="501"/>
      <c r="E305" s="501"/>
      <c r="F305" s="501"/>
      <c r="G305" s="501"/>
      <c r="H305" s="501"/>
      <c r="I305" s="501"/>
    </row>
    <row r="306" spans="1:10" ht="20.149999999999999" customHeight="1" x14ac:dyDescent="0.25">
      <c r="A306" s="487"/>
    </row>
    <row r="307" spans="1:10" ht="20.149999999999999" customHeight="1" thickBot="1" x14ac:dyDescent="0.3">
      <c r="A307" s="487"/>
    </row>
    <row r="308" spans="1:10" ht="20.149999999999999" customHeight="1" thickBot="1" x14ac:dyDescent="0.3">
      <c r="A308" s="35" t="s">
        <v>1610</v>
      </c>
      <c r="B308" s="486" t="s">
        <v>495</v>
      </c>
      <c r="C308" s="95" t="s">
        <v>786</v>
      </c>
      <c r="D308" s="751" t="s">
        <v>787</v>
      </c>
      <c r="E308" s="751" t="s">
        <v>788</v>
      </c>
      <c r="F308" s="751" t="s">
        <v>789</v>
      </c>
      <c r="G308" s="494" t="s">
        <v>790</v>
      </c>
      <c r="H308" s="751" t="s">
        <v>791</v>
      </c>
      <c r="I308" s="494" t="s">
        <v>792</v>
      </c>
      <c r="J308" s="751" t="s">
        <v>793</v>
      </c>
    </row>
    <row r="309" spans="1:10" ht="20.149999999999999" customHeight="1" x14ac:dyDescent="0.25">
      <c r="A309" s="487"/>
      <c r="B309" s="136" t="s">
        <v>1611</v>
      </c>
      <c r="C309" s="136" t="s">
        <v>1612</v>
      </c>
      <c r="D309" s="499" t="s">
        <v>1613</v>
      </c>
      <c r="E309" s="499" t="s">
        <v>1500</v>
      </c>
      <c r="F309" s="499" t="s">
        <v>1614</v>
      </c>
      <c r="G309" s="495" t="s">
        <v>1615</v>
      </c>
      <c r="H309" s="499" t="s">
        <v>1616</v>
      </c>
      <c r="I309" s="495" t="s">
        <v>1617</v>
      </c>
      <c r="J309" s="499" t="s">
        <v>1078</v>
      </c>
    </row>
    <row r="310" spans="1:10" ht="20.149999999999999" customHeight="1" x14ac:dyDescent="0.25">
      <c r="A310" s="487"/>
      <c r="B310" s="137" t="s">
        <v>1618</v>
      </c>
      <c r="C310" s="137" t="s">
        <v>1619</v>
      </c>
      <c r="D310" s="500" t="s">
        <v>1620</v>
      </c>
      <c r="E310" s="500" t="s">
        <v>1621</v>
      </c>
      <c r="F310" s="500" t="s">
        <v>1622</v>
      </c>
      <c r="G310" s="496" t="s">
        <v>1623</v>
      </c>
      <c r="H310" s="500" t="s">
        <v>1624</v>
      </c>
      <c r="I310" s="496" t="s">
        <v>1625</v>
      </c>
      <c r="J310" s="500" t="s">
        <v>1081</v>
      </c>
    </row>
    <row r="311" spans="1:10" ht="20.149999999999999" customHeight="1" x14ac:dyDescent="0.25">
      <c r="A311" s="487"/>
      <c r="B311" s="137" t="s">
        <v>1626</v>
      </c>
      <c r="C311" s="137" t="s">
        <v>1627</v>
      </c>
      <c r="D311" s="500" t="s">
        <v>1628</v>
      </c>
      <c r="E311" s="500" t="s">
        <v>1629</v>
      </c>
      <c r="F311" s="500" t="s">
        <v>1630</v>
      </c>
      <c r="G311" s="496" t="s">
        <v>1631</v>
      </c>
      <c r="H311" s="500" t="s">
        <v>1632</v>
      </c>
      <c r="I311" s="496" t="s">
        <v>1633</v>
      </c>
      <c r="J311" s="500" t="s">
        <v>1246</v>
      </c>
    </row>
    <row r="312" spans="1:10" ht="20.149999999999999" customHeight="1" x14ac:dyDescent="0.25">
      <c r="A312" s="487"/>
      <c r="B312" s="137" t="s">
        <v>1634</v>
      </c>
      <c r="C312" s="137" t="s">
        <v>1635</v>
      </c>
      <c r="D312" s="500" t="s">
        <v>1636</v>
      </c>
      <c r="E312" s="500" t="s">
        <v>1089</v>
      </c>
      <c r="F312" s="65"/>
      <c r="G312" s="496" t="s">
        <v>1637</v>
      </c>
      <c r="H312" s="500" t="s">
        <v>1638</v>
      </c>
      <c r="I312" s="496" t="s">
        <v>1639</v>
      </c>
      <c r="J312" s="500"/>
    </row>
    <row r="313" spans="1:10" ht="20.149999999999999" customHeight="1" x14ac:dyDescent="0.25">
      <c r="A313" s="487"/>
      <c r="B313" s="137" t="s">
        <v>1089</v>
      </c>
      <c r="C313" s="137" t="s">
        <v>1089</v>
      </c>
      <c r="D313" s="500" t="s">
        <v>1640</v>
      </c>
      <c r="E313" s="500" t="s">
        <v>999</v>
      </c>
      <c r="F313" s="500"/>
      <c r="G313" s="496" t="s">
        <v>1089</v>
      </c>
      <c r="H313" s="500" t="s">
        <v>1641</v>
      </c>
      <c r="I313" s="496" t="s">
        <v>1642</v>
      </c>
      <c r="J313" s="500"/>
    </row>
    <row r="314" spans="1:10" ht="20.149999999999999" customHeight="1" x14ac:dyDescent="0.25">
      <c r="A314" s="487"/>
      <c r="B314" s="500"/>
      <c r="C314" s="500"/>
      <c r="D314" s="500" t="s">
        <v>1643</v>
      </c>
      <c r="E314" s="500"/>
      <c r="F314" s="500"/>
      <c r="G314" s="496" t="s">
        <v>1644</v>
      </c>
      <c r="H314" s="500" t="s">
        <v>1645</v>
      </c>
      <c r="I314" s="496" t="s">
        <v>1646</v>
      </c>
      <c r="J314" s="500"/>
    </row>
    <row r="315" spans="1:10" ht="20.149999999999999" customHeight="1" x14ac:dyDescent="0.25">
      <c r="A315" s="487"/>
      <c r="B315" s="500"/>
      <c r="C315" s="500"/>
      <c r="D315" s="500" t="s">
        <v>1647</v>
      </c>
      <c r="E315" s="500"/>
      <c r="F315" s="500"/>
      <c r="G315" s="496"/>
      <c r="H315" s="500" t="s">
        <v>1648</v>
      </c>
      <c r="I315" s="496" t="s">
        <v>1649</v>
      </c>
      <c r="J315" s="500"/>
    </row>
    <row r="316" spans="1:10" ht="20.149999999999999" customHeight="1" x14ac:dyDescent="0.25">
      <c r="A316" s="487"/>
      <c r="B316" s="500"/>
      <c r="C316" s="500"/>
      <c r="D316" s="500" t="s">
        <v>1089</v>
      </c>
      <c r="E316" s="500"/>
      <c r="F316" s="500"/>
      <c r="G316" s="496"/>
      <c r="H316" s="500" t="s">
        <v>1089</v>
      </c>
      <c r="I316" s="496" t="s">
        <v>1650</v>
      </c>
      <c r="J316" s="500"/>
    </row>
    <row r="317" spans="1:10" ht="20.149999999999999" customHeight="1" x14ac:dyDescent="0.25">
      <c r="A317" s="487"/>
      <c r="B317" s="500"/>
      <c r="C317" s="500"/>
      <c r="D317" s="500"/>
      <c r="E317" s="500"/>
      <c r="F317" s="500"/>
      <c r="G317" s="496"/>
      <c r="H317" s="67" t="s">
        <v>999</v>
      </c>
      <c r="I317" s="496" t="s">
        <v>1651</v>
      </c>
      <c r="J317" s="500"/>
    </row>
    <row r="318" spans="1:10" ht="20.149999999999999" customHeight="1" x14ac:dyDescent="0.25">
      <c r="A318" s="487"/>
      <c r="B318" s="500"/>
      <c r="C318" s="500"/>
      <c r="D318" s="500"/>
      <c r="E318" s="500"/>
      <c r="F318" s="500"/>
      <c r="G318" s="496"/>
      <c r="H318" s="500" t="s">
        <v>1644</v>
      </c>
      <c r="I318" s="496" t="s">
        <v>1652</v>
      </c>
      <c r="J318" s="500"/>
    </row>
    <row r="319" spans="1:10" ht="20.149999999999999" customHeight="1" x14ac:dyDescent="0.25">
      <c r="A319" s="487"/>
      <c r="B319" s="500"/>
      <c r="C319" s="500"/>
      <c r="D319" s="500"/>
      <c r="E319" s="500"/>
      <c r="F319" s="500"/>
      <c r="G319" s="496"/>
      <c r="H319" s="500"/>
      <c r="I319" s="496" t="s">
        <v>1653</v>
      </c>
      <c r="J319" s="500"/>
    </row>
    <row r="320" spans="1:10" ht="20.149999999999999" customHeight="1" x14ac:dyDescent="0.25">
      <c r="A320" s="487"/>
      <c r="B320" s="500"/>
      <c r="C320" s="500"/>
      <c r="D320" s="500"/>
      <c r="E320" s="500"/>
      <c r="F320" s="500"/>
      <c r="G320" s="496"/>
      <c r="H320" s="500"/>
      <c r="I320" s="496" t="s">
        <v>1654</v>
      </c>
      <c r="J320" s="500"/>
    </row>
    <row r="321" spans="1:10" ht="20.149999999999999" customHeight="1" x14ac:dyDescent="0.25">
      <c r="A321" s="487"/>
      <c r="B321" s="500"/>
      <c r="C321" s="500"/>
      <c r="D321" s="500"/>
      <c r="E321" s="500"/>
      <c r="F321" s="500"/>
      <c r="G321" s="496"/>
      <c r="H321" s="500"/>
      <c r="I321" s="496" t="s">
        <v>1655</v>
      </c>
      <c r="J321" s="500"/>
    </row>
    <row r="322" spans="1:10" ht="20.149999999999999" customHeight="1" x14ac:dyDescent="0.25">
      <c r="A322" s="487"/>
      <c r="B322" s="500"/>
      <c r="C322" s="500"/>
      <c r="D322" s="500"/>
      <c r="E322" s="500"/>
      <c r="F322" s="500"/>
      <c r="G322" s="496"/>
      <c r="H322" s="500"/>
      <c r="I322" s="496" t="s">
        <v>1656</v>
      </c>
      <c r="J322" s="500"/>
    </row>
    <row r="323" spans="1:10" ht="20.149999999999999" customHeight="1" thickBot="1" x14ac:dyDescent="0.3">
      <c r="A323" s="487"/>
      <c r="B323" s="501"/>
      <c r="C323" s="501"/>
      <c r="D323" s="501"/>
      <c r="E323" s="501"/>
      <c r="F323" s="501"/>
      <c r="G323" s="497"/>
      <c r="H323" s="501"/>
      <c r="I323" s="497" t="s">
        <v>1089</v>
      </c>
      <c r="J323" s="501"/>
    </row>
    <row r="324" spans="1:10" ht="20.149999999999999" customHeight="1" x14ac:dyDescent="0.25">
      <c r="A324" s="487"/>
    </row>
    <row r="325" spans="1:10" ht="20.149999999999999" customHeight="1" thickBot="1" x14ac:dyDescent="0.3">
      <c r="A325" s="487"/>
    </row>
    <row r="326" spans="1:10" ht="20.149999999999999" customHeight="1" thickBot="1" x14ac:dyDescent="0.3">
      <c r="A326" s="35" t="s">
        <v>1657</v>
      </c>
      <c r="B326" s="95" t="s">
        <v>812</v>
      </c>
      <c r="C326" s="751" t="s">
        <v>815</v>
      </c>
      <c r="D326" s="751" t="s">
        <v>816</v>
      </c>
      <c r="E326" s="751" t="s">
        <v>817</v>
      </c>
      <c r="F326" s="751" t="s">
        <v>818</v>
      </c>
    </row>
    <row r="327" spans="1:10" ht="25" x14ac:dyDescent="0.25">
      <c r="A327" s="487"/>
      <c r="B327" s="499" t="s">
        <v>1658</v>
      </c>
      <c r="C327" s="499" t="s">
        <v>1659</v>
      </c>
      <c r="D327" s="499" t="s">
        <v>1660</v>
      </c>
      <c r="E327" s="499" t="s">
        <v>1078</v>
      </c>
      <c r="F327" s="499" t="s">
        <v>1078</v>
      </c>
    </row>
    <row r="328" spans="1:10" ht="25" x14ac:dyDescent="0.25">
      <c r="A328" s="487"/>
      <c r="B328" s="500" t="s">
        <v>1661</v>
      </c>
      <c r="C328" s="500" t="s">
        <v>1662</v>
      </c>
      <c r="D328" s="500" t="s">
        <v>1663</v>
      </c>
      <c r="E328" s="500" t="s">
        <v>1081</v>
      </c>
      <c r="F328" s="500" t="s">
        <v>1081</v>
      </c>
    </row>
    <row r="329" spans="1:10" ht="20.149999999999999" customHeight="1" x14ac:dyDescent="0.25">
      <c r="A329" s="487"/>
      <c r="B329" s="500" t="s">
        <v>1664</v>
      </c>
      <c r="C329" s="500" t="s">
        <v>1665</v>
      </c>
      <c r="D329" s="500" t="s">
        <v>1666</v>
      </c>
      <c r="E329" s="500" t="s">
        <v>1246</v>
      </c>
      <c r="F329" s="500" t="s">
        <v>1246</v>
      </c>
    </row>
    <row r="330" spans="1:10" ht="20.149999999999999" customHeight="1" x14ac:dyDescent="0.25">
      <c r="A330" s="487"/>
      <c r="B330" s="500" t="s">
        <v>1667</v>
      </c>
      <c r="C330" s="500" t="s">
        <v>1668</v>
      </c>
      <c r="D330" s="500" t="s">
        <v>1669</v>
      </c>
      <c r="E330" s="500"/>
      <c r="F330" s="500"/>
    </row>
    <row r="331" spans="1:10" ht="20.149999999999999" customHeight="1" x14ac:dyDescent="0.25">
      <c r="A331" s="487"/>
      <c r="B331" s="500" t="s">
        <v>1670</v>
      </c>
      <c r="C331" s="500" t="s">
        <v>1671</v>
      </c>
      <c r="D331" s="500" t="s">
        <v>1672</v>
      </c>
      <c r="E331" s="500"/>
      <c r="F331" s="500"/>
    </row>
    <row r="332" spans="1:10" ht="20.149999999999999" customHeight="1" x14ac:dyDescent="0.25">
      <c r="A332" s="487"/>
      <c r="B332" s="500" t="s">
        <v>1673</v>
      </c>
      <c r="C332" s="500" t="s">
        <v>1674</v>
      </c>
      <c r="D332" s="500" t="s">
        <v>1089</v>
      </c>
      <c r="E332" s="500"/>
      <c r="F332" s="500"/>
    </row>
    <row r="333" spans="1:10" ht="20.149999999999999" customHeight="1" x14ac:dyDescent="0.25">
      <c r="A333" s="487"/>
      <c r="B333" s="500" t="s">
        <v>1675</v>
      </c>
      <c r="C333" s="500" t="s">
        <v>1676</v>
      </c>
      <c r="D333" s="500" t="s">
        <v>1246</v>
      </c>
      <c r="E333" s="500"/>
      <c r="F333" s="500"/>
    </row>
    <row r="334" spans="1:10" ht="20.149999999999999" customHeight="1" x14ac:dyDescent="0.25">
      <c r="A334" s="487"/>
      <c r="B334" s="500" t="s">
        <v>1677</v>
      </c>
      <c r="C334" s="500" t="s">
        <v>1678</v>
      </c>
      <c r="D334" s="500"/>
      <c r="E334" s="500"/>
      <c r="F334" s="500"/>
    </row>
    <row r="335" spans="1:10" ht="20.149999999999999" customHeight="1" x14ac:dyDescent="0.25">
      <c r="A335" s="487"/>
      <c r="B335" s="500" t="s">
        <v>1679</v>
      </c>
      <c r="C335" s="500" t="s">
        <v>711</v>
      </c>
      <c r="D335" s="500"/>
      <c r="E335" s="500"/>
      <c r="F335" s="500"/>
    </row>
    <row r="336" spans="1:10" ht="20.149999999999999" customHeight="1" x14ac:dyDescent="0.25">
      <c r="A336" s="487"/>
      <c r="B336" s="500" t="s">
        <v>1680</v>
      </c>
      <c r="C336" s="500" t="s">
        <v>1681</v>
      </c>
      <c r="D336" s="500"/>
      <c r="E336" s="500"/>
      <c r="F336" s="500"/>
    </row>
    <row r="337" spans="1:6" ht="20.149999999999999" customHeight="1" x14ac:dyDescent="0.25">
      <c r="A337" s="487"/>
      <c r="B337" s="500" t="s">
        <v>1682</v>
      </c>
      <c r="C337" s="500" t="s">
        <v>1683</v>
      </c>
      <c r="D337" s="500"/>
      <c r="E337" s="500"/>
      <c r="F337" s="500"/>
    </row>
    <row r="338" spans="1:6" ht="20.149999999999999" customHeight="1" x14ac:dyDescent="0.25">
      <c r="A338" s="487"/>
      <c r="B338" s="500" t="s">
        <v>1684</v>
      </c>
      <c r="C338" s="500" t="s">
        <v>1089</v>
      </c>
      <c r="D338" s="500"/>
      <c r="E338" s="500"/>
      <c r="F338" s="500"/>
    </row>
    <row r="339" spans="1:6" ht="20.149999999999999" customHeight="1" thickBot="1" x14ac:dyDescent="0.3">
      <c r="A339" s="487"/>
      <c r="B339" s="501" t="s">
        <v>734</v>
      </c>
      <c r="C339" s="66"/>
      <c r="D339" s="501"/>
      <c r="E339" s="501"/>
      <c r="F339" s="501"/>
    </row>
    <row r="340" spans="1:6" ht="20.149999999999999" customHeight="1" x14ac:dyDescent="0.25">
      <c r="A340" s="487"/>
    </row>
    <row r="341" spans="1:6" ht="20.149999999999999" customHeight="1" thickBot="1" x14ac:dyDescent="0.3">
      <c r="A341" s="487"/>
    </row>
    <row r="342" spans="1:6" ht="20.149999999999999" customHeight="1" thickBot="1" x14ac:dyDescent="0.3">
      <c r="A342" s="35" t="s">
        <v>1685</v>
      </c>
      <c r="B342" s="95" t="s">
        <v>798</v>
      </c>
      <c r="C342" s="751" t="s">
        <v>409</v>
      </c>
      <c r="D342" s="751" t="s">
        <v>793</v>
      </c>
      <c r="E342" s="751" t="s">
        <v>802</v>
      </c>
    </row>
    <row r="343" spans="1:6" ht="20.149999999999999" customHeight="1" x14ac:dyDescent="0.25">
      <c r="A343" s="487"/>
      <c r="B343" s="499" t="s">
        <v>1658</v>
      </c>
      <c r="C343" s="499" t="s">
        <v>1686</v>
      </c>
      <c r="D343" s="499" t="s">
        <v>1078</v>
      </c>
      <c r="E343" s="499" t="s">
        <v>1078</v>
      </c>
    </row>
    <row r="344" spans="1:6" ht="20.149999999999999" customHeight="1" x14ac:dyDescent="0.25">
      <c r="A344" s="487"/>
      <c r="B344" s="500" t="s">
        <v>1687</v>
      </c>
      <c r="C344" s="500" t="s">
        <v>1688</v>
      </c>
      <c r="D344" s="500" t="s">
        <v>1081</v>
      </c>
      <c r="E344" s="500" t="s">
        <v>1081</v>
      </c>
    </row>
    <row r="345" spans="1:6" ht="20.149999999999999" customHeight="1" x14ac:dyDescent="0.25">
      <c r="A345" s="487"/>
      <c r="B345" s="500" t="s">
        <v>1689</v>
      </c>
      <c r="C345" s="500"/>
      <c r="D345" s="500" t="s">
        <v>1246</v>
      </c>
      <c r="E345" s="500" t="s">
        <v>1246</v>
      </c>
    </row>
    <row r="346" spans="1:6" ht="20.149999999999999" customHeight="1" thickBot="1" x14ac:dyDescent="0.3">
      <c r="A346" s="487"/>
      <c r="B346" s="501" t="s">
        <v>1089</v>
      </c>
      <c r="C346" s="501"/>
      <c r="D346" s="501"/>
      <c r="E346" s="501"/>
    </row>
    <row r="347" spans="1:6" ht="20.149999999999999" customHeight="1" x14ac:dyDescent="0.25">
      <c r="A347" s="487"/>
    </row>
    <row r="348" spans="1:6" ht="20.149999999999999" customHeight="1" thickBot="1" x14ac:dyDescent="0.3">
      <c r="A348" s="487"/>
    </row>
    <row r="349" spans="1:6" ht="20.149999999999999" customHeight="1" thickBot="1" x14ac:dyDescent="0.3">
      <c r="A349" s="487" t="s">
        <v>43</v>
      </c>
      <c r="B349" s="61" t="s">
        <v>43</v>
      </c>
      <c r="D349" s="487" t="s">
        <v>1690</v>
      </c>
      <c r="E349" s="751" t="s">
        <v>1690</v>
      </c>
      <c r="F349" s="751" t="s">
        <v>824</v>
      </c>
    </row>
    <row r="350" spans="1:6" ht="20.149999999999999" customHeight="1" x14ac:dyDescent="0.25">
      <c r="A350" s="3"/>
      <c r="B350" s="488" t="s">
        <v>698</v>
      </c>
      <c r="E350" s="499" t="s">
        <v>730</v>
      </c>
      <c r="F350" s="499" t="s">
        <v>730</v>
      </c>
    </row>
    <row r="351" spans="1:6" ht="20.149999999999999" customHeight="1" x14ac:dyDescent="0.25">
      <c r="A351" s="487"/>
      <c r="B351" s="488" t="s">
        <v>700</v>
      </c>
      <c r="E351" s="500" t="s">
        <v>732</v>
      </c>
      <c r="F351" s="500" t="s">
        <v>732</v>
      </c>
    </row>
    <row r="352" spans="1:6" ht="20.149999999999999" customHeight="1" thickBot="1" x14ac:dyDescent="0.3">
      <c r="A352" s="487"/>
      <c r="B352" s="60" t="s">
        <v>702</v>
      </c>
      <c r="E352" s="500"/>
      <c r="F352" s="500" t="s">
        <v>1246</v>
      </c>
    </row>
    <row r="353" spans="1:6" ht="20.149999999999999" customHeight="1" thickBot="1" x14ac:dyDescent="0.3">
      <c r="A353" s="487"/>
      <c r="E353" s="501"/>
      <c r="F353" s="501"/>
    </row>
    <row r="354" spans="1:6" ht="20.149999999999999" customHeight="1" thickBot="1" x14ac:dyDescent="0.3">
      <c r="A354" s="487"/>
    </row>
    <row r="355" spans="1:6" ht="20.149999999999999" customHeight="1" thickBot="1" x14ac:dyDescent="0.3">
      <c r="A355" s="487" t="s">
        <v>49</v>
      </c>
      <c r="B355" s="95" t="s">
        <v>49</v>
      </c>
      <c r="C355" s="95" t="s">
        <v>1691</v>
      </c>
    </row>
    <row r="356" spans="1:6" ht="20.149999999999999" customHeight="1" x14ac:dyDescent="0.25">
      <c r="A356" s="487"/>
      <c r="B356" s="124" t="s">
        <v>704</v>
      </c>
      <c r="C356" s="82" t="s">
        <v>1692</v>
      </c>
    </row>
    <row r="357" spans="1:6" ht="20.149999999999999" customHeight="1" x14ac:dyDescent="0.25">
      <c r="A357" s="487"/>
      <c r="B357" s="83" t="s">
        <v>706</v>
      </c>
      <c r="C357" s="83" t="s">
        <v>1693</v>
      </c>
    </row>
    <row r="358" spans="1:6" ht="20.149999999999999" customHeight="1" x14ac:dyDescent="0.25">
      <c r="A358" s="487"/>
      <c r="B358" s="488" t="s">
        <v>708</v>
      </c>
      <c r="C358" s="83" t="s">
        <v>1694</v>
      </c>
    </row>
    <row r="359" spans="1:6" ht="20.149999999999999" customHeight="1" x14ac:dyDescent="0.25">
      <c r="A359" s="487"/>
      <c r="B359" s="83" t="s">
        <v>710</v>
      </c>
      <c r="C359" s="83" t="s">
        <v>706</v>
      </c>
    </row>
    <row r="360" spans="1:6" ht="20.149999999999999" customHeight="1" x14ac:dyDescent="0.25">
      <c r="A360" s="487"/>
      <c r="B360" s="488" t="s">
        <v>712</v>
      </c>
      <c r="C360" s="488" t="s">
        <v>708</v>
      </c>
    </row>
    <row r="361" spans="1:6" ht="20.149999999999999" customHeight="1" x14ac:dyDescent="0.25">
      <c r="A361" s="487"/>
      <c r="B361" s="488" t="s">
        <v>714</v>
      </c>
      <c r="C361" s="83" t="s">
        <v>710</v>
      </c>
    </row>
    <row r="362" spans="1:6" ht="20.149999999999999" customHeight="1" x14ac:dyDescent="0.25">
      <c r="A362" s="487"/>
      <c r="B362" s="488" t="s">
        <v>716</v>
      </c>
      <c r="C362" s="488" t="s">
        <v>712</v>
      </c>
    </row>
    <row r="363" spans="1:6" ht="25" x14ac:dyDescent="0.25">
      <c r="A363" s="487"/>
      <c r="B363" s="83" t="s">
        <v>718</v>
      </c>
      <c r="C363" s="488" t="s">
        <v>714</v>
      </c>
    </row>
    <row r="364" spans="1:6" ht="20.149999999999999" customHeight="1" x14ac:dyDescent="0.25">
      <c r="A364" s="487"/>
      <c r="B364" s="83" t="s">
        <v>720</v>
      </c>
      <c r="C364" s="488" t="s">
        <v>716</v>
      </c>
    </row>
    <row r="365" spans="1:6" ht="20.149999999999999" customHeight="1" x14ac:dyDescent="0.25">
      <c r="A365" s="487"/>
      <c r="B365" s="83" t="s">
        <v>722</v>
      </c>
      <c r="C365" s="83" t="s">
        <v>718</v>
      </c>
    </row>
    <row r="366" spans="1:6" ht="20.149999999999999" customHeight="1" x14ac:dyDescent="0.25">
      <c r="A366" s="487"/>
      <c r="B366" s="488" t="s">
        <v>724</v>
      </c>
      <c r="C366" s="488" t="s">
        <v>733</v>
      </c>
    </row>
    <row r="367" spans="1:6" ht="20.149999999999999" customHeight="1" x14ac:dyDescent="0.25">
      <c r="A367" s="487"/>
      <c r="B367" s="83" t="s">
        <v>726</v>
      </c>
      <c r="C367" s="488" t="s">
        <v>735</v>
      </c>
    </row>
    <row r="368" spans="1:6" ht="20.149999999999999" customHeight="1" x14ac:dyDescent="0.25">
      <c r="A368" s="487"/>
      <c r="B368" s="83" t="s">
        <v>728</v>
      </c>
      <c r="C368" s="493"/>
    </row>
    <row r="369" spans="1:12" ht="25" x14ac:dyDescent="0.25">
      <c r="A369" s="487"/>
      <c r="B369" s="83" t="s">
        <v>729</v>
      </c>
      <c r="C369" s="493"/>
    </row>
    <row r="370" spans="1:12" ht="20.149999999999999" customHeight="1" x14ac:dyDescent="0.25">
      <c r="A370" s="487"/>
      <c r="B370" s="83" t="s">
        <v>731</v>
      </c>
      <c r="C370" s="493"/>
    </row>
    <row r="371" spans="1:12" ht="20.149999999999999" customHeight="1" x14ac:dyDescent="0.25">
      <c r="A371" s="487"/>
      <c r="B371" s="488" t="s">
        <v>733</v>
      </c>
      <c r="C371" s="493"/>
    </row>
    <row r="372" spans="1:12" ht="20.149999999999999" customHeight="1" thickBot="1" x14ac:dyDescent="0.3">
      <c r="A372" s="487"/>
      <c r="B372" s="60" t="s">
        <v>735</v>
      </c>
      <c r="C372" s="444"/>
    </row>
    <row r="373" spans="1:12" ht="20.149999999999999" customHeight="1" x14ac:dyDescent="0.25">
      <c r="A373" s="487"/>
    </row>
    <row r="374" spans="1:12" ht="20.149999999999999" customHeight="1" thickBot="1" x14ac:dyDescent="0.3">
      <c r="A374" s="487"/>
    </row>
    <row r="375" spans="1:12" s="134" customFormat="1" ht="29.5" thickBot="1" x14ac:dyDescent="0.3">
      <c r="A375" s="35" t="s">
        <v>1695</v>
      </c>
      <c r="B375" s="453" t="s">
        <v>1696</v>
      </c>
      <c r="C375" s="453" t="s">
        <v>1697</v>
      </c>
      <c r="D375" s="453" t="s">
        <v>1698</v>
      </c>
      <c r="E375" s="453" t="s">
        <v>1699</v>
      </c>
      <c r="F375" s="453" t="s">
        <v>1700</v>
      </c>
      <c r="G375" s="453" t="s">
        <v>1701</v>
      </c>
      <c r="H375" s="453" t="s">
        <v>1702</v>
      </c>
      <c r="I375" s="453" t="s">
        <v>1703</v>
      </c>
      <c r="J375" s="453" t="s">
        <v>1704</v>
      </c>
      <c r="K375" s="453" t="s">
        <v>1705</v>
      </c>
      <c r="L375" s="453" t="s">
        <v>1706</v>
      </c>
    </row>
    <row r="376" spans="1:12" ht="25" x14ac:dyDescent="0.25">
      <c r="A376" s="487"/>
      <c r="B376" s="82" t="s">
        <v>1707</v>
      </c>
      <c r="C376" s="82" t="s">
        <v>1152</v>
      </c>
      <c r="D376" s="82" t="s">
        <v>1495</v>
      </c>
      <c r="E376" s="82" t="s">
        <v>1708</v>
      </c>
      <c r="F376" s="82" t="s">
        <v>1495</v>
      </c>
      <c r="G376" s="82" t="s">
        <v>1495</v>
      </c>
      <c r="H376" s="82" t="s">
        <v>1267</v>
      </c>
      <c r="I376" s="82" t="s">
        <v>1492</v>
      </c>
      <c r="J376" s="82" t="s">
        <v>1709</v>
      </c>
      <c r="K376" s="82" t="s">
        <v>939</v>
      </c>
      <c r="L376" s="82" t="s">
        <v>1710</v>
      </c>
    </row>
    <row r="377" spans="1:12" x14ac:dyDescent="0.25">
      <c r="A377" s="487"/>
      <c r="B377" s="83" t="s">
        <v>1711</v>
      </c>
      <c r="C377" s="83" t="s">
        <v>1712</v>
      </c>
      <c r="D377" s="83" t="s">
        <v>1713</v>
      </c>
      <c r="E377" s="83" t="s">
        <v>1714</v>
      </c>
      <c r="F377" s="83" t="s">
        <v>1715</v>
      </c>
      <c r="G377" s="83" t="s">
        <v>1715</v>
      </c>
      <c r="H377" s="83" t="s">
        <v>1716</v>
      </c>
      <c r="I377" s="83" t="s">
        <v>1717</v>
      </c>
      <c r="J377" s="83" t="s">
        <v>1718</v>
      </c>
      <c r="K377" s="83" t="s">
        <v>929</v>
      </c>
      <c r="L377" s="83" t="s">
        <v>1719</v>
      </c>
    </row>
    <row r="378" spans="1:12" ht="25" x14ac:dyDescent="0.25">
      <c r="A378" s="487"/>
      <c r="B378" s="83" t="s">
        <v>1720</v>
      </c>
      <c r="C378" s="83" t="s">
        <v>1721</v>
      </c>
      <c r="D378" s="83" t="s">
        <v>1722</v>
      </c>
      <c r="E378" s="83" t="s">
        <v>1723</v>
      </c>
      <c r="F378" s="83" t="s">
        <v>1724</v>
      </c>
      <c r="G378" s="83" t="s">
        <v>1724</v>
      </c>
      <c r="H378" s="83" t="s">
        <v>1725</v>
      </c>
      <c r="I378" s="83" t="s">
        <v>1726</v>
      </c>
      <c r="J378" s="83" t="s">
        <v>1727</v>
      </c>
      <c r="K378" s="83" t="s">
        <v>1728</v>
      </c>
      <c r="L378" s="83" t="s">
        <v>1729</v>
      </c>
    </row>
    <row r="379" spans="1:12" ht="25" x14ac:dyDescent="0.25">
      <c r="A379" s="487"/>
      <c r="B379" s="83" t="s">
        <v>1730</v>
      </c>
      <c r="C379" s="83" t="s">
        <v>1731</v>
      </c>
      <c r="D379" s="83" t="s">
        <v>1732</v>
      </c>
      <c r="E379" s="83" t="s">
        <v>1733</v>
      </c>
      <c r="F379" s="83" t="s">
        <v>1722</v>
      </c>
      <c r="G379" s="83" t="s">
        <v>1722</v>
      </c>
      <c r="H379" s="83" t="s">
        <v>1734</v>
      </c>
      <c r="I379" s="83" t="s">
        <v>1735</v>
      </c>
      <c r="J379" s="83" t="s">
        <v>1736</v>
      </c>
      <c r="K379" s="83" t="s">
        <v>943</v>
      </c>
      <c r="L379" s="83" t="s">
        <v>1152</v>
      </c>
    </row>
    <row r="380" spans="1:12" ht="25" x14ac:dyDescent="0.25">
      <c r="A380" s="487"/>
      <c r="B380" s="83" t="s">
        <v>1737</v>
      </c>
      <c r="C380" s="83" t="s">
        <v>1738</v>
      </c>
      <c r="D380" s="83" t="s">
        <v>1739</v>
      </c>
      <c r="E380" s="83" t="s">
        <v>1740</v>
      </c>
      <c r="F380" s="83" t="s">
        <v>1732</v>
      </c>
      <c r="G380" s="83" t="s">
        <v>1732</v>
      </c>
      <c r="H380" s="83" t="s">
        <v>1741</v>
      </c>
      <c r="I380" s="83" t="s">
        <v>1742</v>
      </c>
      <c r="J380" s="83"/>
      <c r="K380" s="83" t="s">
        <v>1089</v>
      </c>
      <c r="L380" s="83"/>
    </row>
    <row r="381" spans="1:12" ht="25" x14ac:dyDescent="0.25">
      <c r="A381" s="487"/>
      <c r="B381" s="83" t="s">
        <v>700</v>
      </c>
      <c r="C381" s="83" t="s">
        <v>1743</v>
      </c>
      <c r="D381" s="83" t="s">
        <v>1744</v>
      </c>
      <c r="E381" s="83" t="s">
        <v>1745</v>
      </c>
      <c r="F381" s="83" t="s">
        <v>1746</v>
      </c>
      <c r="G381" s="83" t="s">
        <v>1746</v>
      </c>
      <c r="H381" s="83" t="s">
        <v>754</v>
      </c>
      <c r="I381" s="83" t="s">
        <v>1747</v>
      </c>
      <c r="J381" s="83"/>
      <c r="K381" s="83" t="s">
        <v>949</v>
      </c>
      <c r="L381" s="83"/>
    </row>
    <row r="382" spans="1:12" x14ac:dyDescent="0.25">
      <c r="A382" s="487"/>
      <c r="B382" s="83" t="s">
        <v>1748</v>
      </c>
      <c r="C382" s="83" t="s">
        <v>1749</v>
      </c>
      <c r="D382" s="83" t="s">
        <v>1506</v>
      </c>
      <c r="E382" s="83" t="s">
        <v>1739</v>
      </c>
      <c r="F382" s="83" t="s">
        <v>1744</v>
      </c>
      <c r="G382" s="83" t="s">
        <v>1744</v>
      </c>
      <c r="H382" s="83" t="s">
        <v>1750</v>
      </c>
      <c r="I382" s="83" t="s">
        <v>1152</v>
      </c>
      <c r="J382" s="83"/>
      <c r="K382" s="83" t="s">
        <v>1751</v>
      </c>
      <c r="L382" s="83"/>
    </row>
    <row r="383" spans="1:12" ht="25" x14ac:dyDescent="0.25">
      <c r="A383" s="487"/>
      <c r="B383" s="83"/>
      <c r="C383" s="83" t="s">
        <v>1752</v>
      </c>
      <c r="D383" s="83" t="s">
        <v>1753</v>
      </c>
      <c r="E383" s="83" t="s">
        <v>1744</v>
      </c>
      <c r="F383" s="83" t="s">
        <v>1754</v>
      </c>
      <c r="G383" s="83" t="s">
        <v>1754</v>
      </c>
      <c r="H383" s="83" t="s">
        <v>996</v>
      </c>
      <c r="I383" s="83"/>
      <c r="J383" s="83"/>
      <c r="K383" s="83" t="s">
        <v>1152</v>
      </c>
      <c r="L383" s="83"/>
    </row>
    <row r="384" spans="1:12" x14ac:dyDescent="0.25">
      <c r="A384" s="487"/>
      <c r="B384" s="83"/>
      <c r="C384" s="83" t="s">
        <v>1752</v>
      </c>
      <c r="D384" s="83"/>
      <c r="E384" s="83" t="s">
        <v>1755</v>
      </c>
      <c r="F384" s="83" t="s">
        <v>1756</v>
      </c>
      <c r="G384" s="83" t="s">
        <v>1756</v>
      </c>
      <c r="H384" s="83"/>
      <c r="I384" s="83"/>
      <c r="J384" s="83"/>
      <c r="K384" s="83"/>
      <c r="L384" s="83"/>
    </row>
    <row r="385" spans="2:12" x14ac:dyDescent="0.25">
      <c r="B385" s="83"/>
      <c r="C385" s="83" t="s">
        <v>1757</v>
      </c>
      <c r="D385" s="83"/>
      <c r="E385" s="83" t="s">
        <v>1506</v>
      </c>
      <c r="F385" s="83" t="s">
        <v>1758</v>
      </c>
      <c r="G385" s="83" t="s">
        <v>1758</v>
      </c>
      <c r="H385" s="83"/>
      <c r="I385" s="83"/>
      <c r="J385" s="83"/>
      <c r="K385" s="83"/>
      <c r="L385" s="83"/>
    </row>
    <row r="386" spans="2:12" ht="25" x14ac:dyDescent="0.25">
      <c r="B386" s="83"/>
      <c r="C386" s="83" t="s">
        <v>1759</v>
      </c>
      <c r="D386" s="83"/>
      <c r="E386" s="83" t="s">
        <v>1760</v>
      </c>
      <c r="F386" s="83" t="s">
        <v>1685</v>
      </c>
      <c r="G386" s="83" t="s">
        <v>1685</v>
      </c>
      <c r="H386" s="83"/>
      <c r="I386" s="83"/>
      <c r="J386" s="83"/>
      <c r="K386" s="83"/>
      <c r="L386" s="83"/>
    </row>
    <row r="387" spans="2:12" ht="25" x14ac:dyDescent="0.25">
      <c r="B387" s="83"/>
      <c r="C387" s="83" t="s">
        <v>1761</v>
      </c>
      <c r="D387" s="83"/>
      <c r="E387" s="83" t="s">
        <v>1762</v>
      </c>
      <c r="F387" s="83" t="s">
        <v>1657</v>
      </c>
      <c r="G387" s="83" t="s">
        <v>1657</v>
      </c>
      <c r="H387" s="83"/>
      <c r="I387" s="83"/>
      <c r="J387" s="83"/>
      <c r="K387" s="83"/>
      <c r="L387" s="83"/>
    </row>
    <row r="388" spans="2:12" x14ac:dyDescent="0.25">
      <c r="B388" s="83"/>
      <c r="C388" s="83" t="s">
        <v>1763</v>
      </c>
      <c r="D388" s="83"/>
      <c r="E388" s="83" t="s">
        <v>1764</v>
      </c>
      <c r="F388" s="83" t="s">
        <v>1765</v>
      </c>
      <c r="G388" s="83" t="s">
        <v>1765</v>
      </c>
      <c r="H388" s="83"/>
      <c r="I388" s="83"/>
      <c r="J388" s="83"/>
      <c r="K388" s="83"/>
      <c r="L388" s="83"/>
    </row>
    <row r="389" spans="2:12" ht="25" x14ac:dyDescent="0.25">
      <c r="B389" s="83"/>
      <c r="C389" s="83" t="s">
        <v>1766</v>
      </c>
      <c r="D389" s="83"/>
      <c r="E389" s="83" t="s">
        <v>1767</v>
      </c>
      <c r="F389" s="83" t="s">
        <v>1768</v>
      </c>
      <c r="G389" s="83" t="s">
        <v>1768</v>
      </c>
      <c r="H389" s="83"/>
      <c r="I389" s="83"/>
      <c r="J389" s="83"/>
      <c r="K389" s="83"/>
      <c r="L389" s="83"/>
    </row>
    <row r="390" spans="2:12" ht="25" x14ac:dyDescent="0.25">
      <c r="B390" s="83"/>
      <c r="C390" s="83" t="s">
        <v>1769</v>
      </c>
      <c r="D390" s="83"/>
      <c r="E390" s="83" t="s">
        <v>1753</v>
      </c>
      <c r="F390" s="83" t="s">
        <v>1770</v>
      </c>
      <c r="G390" s="83" t="s">
        <v>1770</v>
      </c>
      <c r="H390" s="83"/>
      <c r="I390" s="83"/>
      <c r="J390" s="83"/>
      <c r="K390" s="83"/>
      <c r="L390" s="83"/>
    </row>
    <row r="391" spans="2:12" ht="25" x14ac:dyDescent="0.25">
      <c r="B391" s="83"/>
      <c r="C391" s="83" t="s">
        <v>1771</v>
      </c>
      <c r="D391" s="83"/>
      <c r="E391" s="83"/>
      <c r="F391" s="83" t="s">
        <v>1506</v>
      </c>
      <c r="G391" s="83" t="s">
        <v>1506</v>
      </c>
      <c r="H391" s="83"/>
      <c r="I391" s="83"/>
      <c r="J391" s="83"/>
      <c r="K391" s="83"/>
      <c r="L391" s="83"/>
    </row>
    <row r="392" spans="2:12" ht="25" x14ac:dyDescent="0.25">
      <c r="B392" s="83"/>
      <c r="C392" s="83" t="s">
        <v>1772</v>
      </c>
      <c r="D392" s="83"/>
      <c r="E392" s="83"/>
      <c r="F392" s="83" t="s">
        <v>1753</v>
      </c>
      <c r="G392" s="83" t="s">
        <v>1753</v>
      </c>
      <c r="H392" s="83"/>
      <c r="I392" s="83"/>
      <c r="J392" s="83"/>
      <c r="K392" s="83"/>
      <c r="L392" s="83"/>
    </row>
    <row r="393" spans="2:12" ht="25" x14ac:dyDescent="0.25">
      <c r="B393" s="83"/>
      <c r="C393" s="83" t="s">
        <v>1773</v>
      </c>
      <c r="D393" s="83"/>
      <c r="E393" s="83"/>
      <c r="F393" s="83" t="s">
        <v>1774</v>
      </c>
      <c r="G393" s="83" t="s">
        <v>1774</v>
      </c>
      <c r="H393" s="83"/>
      <c r="I393" s="83"/>
      <c r="J393" s="83"/>
      <c r="K393" s="83"/>
      <c r="L393" s="83"/>
    </row>
    <row r="394" spans="2:12" ht="25" x14ac:dyDescent="0.25">
      <c r="B394" s="83"/>
      <c r="C394" s="83" t="s">
        <v>1775</v>
      </c>
      <c r="D394" s="83"/>
      <c r="E394" s="83"/>
      <c r="F394" s="83"/>
      <c r="G394" s="83"/>
      <c r="H394" s="83"/>
      <c r="I394" s="83"/>
      <c r="J394" s="83"/>
      <c r="K394" s="83"/>
      <c r="L394" s="83"/>
    </row>
    <row r="395" spans="2:12" ht="25" x14ac:dyDescent="0.25">
      <c r="B395" s="83"/>
      <c r="C395" s="83" t="s">
        <v>1776</v>
      </c>
      <c r="D395" s="83"/>
      <c r="E395" s="83"/>
      <c r="F395" s="83"/>
      <c r="G395" s="83"/>
      <c r="H395" s="83"/>
      <c r="I395" s="83"/>
      <c r="J395" s="83"/>
      <c r="K395" s="83"/>
      <c r="L395" s="83"/>
    </row>
    <row r="396" spans="2:12" ht="25" x14ac:dyDescent="0.25">
      <c r="B396" s="83"/>
      <c r="C396" s="83" t="s">
        <v>1777</v>
      </c>
      <c r="D396" s="83"/>
      <c r="E396" s="83"/>
      <c r="F396" s="83"/>
      <c r="G396" s="83"/>
      <c r="H396" s="83"/>
      <c r="I396" s="83"/>
      <c r="J396" s="83"/>
      <c r="K396" s="83"/>
      <c r="L396" s="83"/>
    </row>
    <row r="397" spans="2:12" ht="25" x14ac:dyDescent="0.25">
      <c r="B397" s="83"/>
      <c r="C397" s="83" t="s">
        <v>1778</v>
      </c>
      <c r="D397" s="83"/>
      <c r="E397" s="83"/>
      <c r="F397" s="83"/>
      <c r="G397" s="83"/>
      <c r="H397" s="83"/>
      <c r="I397" s="83"/>
      <c r="J397" s="83"/>
      <c r="K397" s="83"/>
      <c r="L397" s="83"/>
    </row>
    <row r="398" spans="2:12" ht="25" x14ac:dyDescent="0.25">
      <c r="B398" s="83"/>
      <c r="C398" s="83" t="s">
        <v>1779</v>
      </c>
      <c r="D398" s="83"/>
      <c r="E398" s="83"/>
      <c r="F398" s="83"/>
      <c r="G398" s="83"/>
      <c r="H398" s="83"/>
      <c r="I398" s="83"/>
      <c r="J398" s="83"/>
      <c r="K398" s="83"/>
      <c r="L398" s="83"/>
    </row>
    <row r="399" spans="2:12" ht="25" x14ac:dyDescent="0.25">
      <c r="B399" s="83"/>
      <c r="C399" s="83" t="s">
        <v>1780</v>
      </c>
      <c r="D399" s="83"/>
      <c r="E399" s="83"/>
      <c r="F399" s="83"/>
      <c r="G399" s="83"/>
      <c r="H399" s="83"/>
      <c r="I399" s="83"/>
      <c r="J399" s="83"/>
      <c r="K399" s="83"/>
      <c r="L399" s="83"/>
    </row>
    <row r="400" spans="2:12" ht="25" x14ac:dyDescent="0.25">
      <c r="B400" s="83"/>
      <c r="C400" s="83" t="s">
        <v>1781</v>
      </c>
      <c r="D400" s="83"/>
      <c r="E400" s="83"/>
      <c r="F400" s="83"/>
      <c r="G400" s="83"/>
      <c r="H400" s="83"/>
      <c r="I400" s="83"/>
      <c r="J400" s="83"/>
      <c r="K400" s="83"/>
      <c r="L400" s="83"/>
    </row>
    <row r="401" spans="2:12" ht="25" x14ac:dyDescent="0.25">
      <c r="B401" s="83"/>
      <c r="C401" s="83" t="s">
        <v>1782</v>
      </c>
      <c r="D401" s="83"/>
      <c r="E401" s="83"/>
      <c r="F401" s="83"/>
      <c r="G401" s="83"/>
      <c r="H401" s="83"/>
      <c r="I401" s="83"/>
      <c r="J401" s="83"/>
      <c r="K401" s="83"/>
      <c r="L401" s="83"/>
    </row>
    <row r="402" spans="2:12" ht="25" x14ac:dyDescent="0.25">
      <c r="B402" s="83"/>
      <c r="C402" s="83" t="s">
        <v>1783</v>
      </c>
      <c r="D402" s="83"/>
      <c r="E402" s="83"/>
      <c r="F402" s="83"/>
      <c r="G402" s="83"/>
      <c r="H402" s="83"/>
      <c r="I402" s="83"/>
      <c r="J402" s="83"/>
      <c r="K402" s="83"/>
      <c r="L402" s="83"/>
    </row>
    <row r="403" spans="2:12" ht="25" x14ac:dyDescent="0.25">
      <c r="B403" s="83"/>
      <c r="C403" s="83" t="s">
        <v>1784</v>
      </c>
      <c r="D403" s="83"/>
      <c r="E403" s="83"/>
      <c r="F403" s="83"/>
      <c r="G403" s="83"/>
      <c r="H403" s="83"/>
      <c r="I403" s="83"/>
      <c r="J403" s="83"/>
      <c r="K403" s="83"/>
      <c r="L403" s="83"/>
    </row>
    <row r="404" spans="2:12" ht="25" x14ac:dyDescent="0.25">
      <c r="B404" s="83"/>
      <c r="C404" s="83" t="s">
        <v>1785</v>
      </c>
      <c r="D404" s="83"/>
      <c r="E404" s="83"/>
      <c r="F404" s="83"/>
      <c r="G404" s="83"/>
      <c r="H404" s="83"/>
      <c r="I404" s="83"/>
      <c r="J404" s="83"/>
      <c r="K404" s="83"/>
      <c r="L404" s="83"/>
    </row>
    <row r="405" spans="2:12" ht="25" x14ac:dyDescent="0.25">
      <c r="B405" s="83"/>
      <c r="C405" s="83" t="s">
        <v>1786</v>
      </c>
      <c r="D405" s="83"/>
      <c r="E405" s="83"/>
      <c r="F405" s="83"/>
      <c r="G405" s="83"/>
      <c r="H405" s="83"/>
      <c r="I405" s="83"/>
      <c r="J405" s="83"/>
      <c r="K405" s="83"/>
      <c r="L405" s="83"/>
    </row>
    <row r="406" spans="2:12" ht="25" x14ac:dyDescent="0.25">
      <c r="B406" s="83"/>
      <c r="C406" s="83" t="s">
        <v>1787</v>
      </c>
      <c r="D406" s="83"/>
      <c r="E406" s="83"/>
      <c r="F406" s="83"/>
      <c r="G406" s="83"/>
      <c r="H406" s="83"/>
      <c r="I406" s="83"/>
      <c r="J406" s="83"/>
      <c r="K406" s="83"/>
      <c r="L406" s="83"/>
    </row>
    <row r="407" spans="2:12" ht="25" x14ac:dyDescent="0.25">
      <c r="B407" s="83"/>
      <c r="C407" s="83" t="s">
        <v>1788</v>
      </c>
      <c r="D407" s="83"/>
      <c r="E407" s="83"/>
      <c r="F407" s="83"/>
      <c r="G407" s="83"/>
      <c r="H407" s="83"/>
      <c r="I407" s="83"/>
      <c r="J407" s="83"/>
      <c r="K407" s="83"/>
      <c r="L407" s="83"/>
    </row>
    <row r="408" spans="2:12" ht="25" x14ac:dyDescent="0.25">
      <c r="B408" s="83"/>
      <c r="C408" s="83" t="s">
        <v>1789</v>
      </c>
      <c r="D408" s="83"/>
      <c r="E408" s="83"/>
      <c r="F408" s="83"/>
      <c r="G408" s="83"/>
      <c r="H408" s="83"/>
      <c r="I408" s="83"/>
      <c r="J408" s="83"/>
      <c r="K408" s="83"/>
      <c r="L408" s="83"/>
    </row>
    <row r="409" spans="2:12" ht="25" x14ac:dyDescent="0.25">
      <c r="B409" s="83"/>
      <c r="C409" s="83" t="s">
        <v>1790</v>
      </c>
      <c r="D409" s="83"/>
      <c r="E409" s="83"/>
      <c r="F409" s="83"/>
      <c r="G409" s="83"/>
      <c r="H409" s="83"/>
      <c r="I409" s="83"/>
      <c r="J409" s="83"/>
      <c r="K409" s="83"/>
      <c r="L409" s="83"/>
    </row>
    <row r="410" spans="2:12" ht="25" x14ac:dyDescent="0.25">
      <c r="B410" s="83"/>
      <c r="C410" s="83" t="s">
        <v>1791</v>
      </c>
      <c r="D410" s="83"/>
      <c r="E410" s="83"/>
      <c r="F410" s="83"/>
      <c r="G410" s="83"/>
      <c r="H410" s="83"/>
      <c r="I410" s="83"/>
      <c r="J410" s="83"/>
      <c r="K410" s="83"/>
      <c r="L410" s="83"/>
    </row>
    <row r="411" spans="2:12" ht="25" x14ac:dyDescent="0.25">
      <c r="B411" s="83"/>
      <c r="C411" s="83" t="s">
        <v>1792</v>
      </c>
      <c r="D411" s="83"/>
      <c r="E411" s="83"/>
      <c r="F411" s="83"/>
      <c r="G411" s="83"/>
      <c r="H411" s="83"/>
      <c r="I411" s="83"/>
      <c r="J411" s="83"/>
      <c r="K411" s="83"/>
      <c r="L411" s="83"/>
    </row>
    <row r="412" spans="2:12" ht="25" x14ac:dyDescent="0.25">
      <c r="B412" s="83"/>
      <c r="C412" s="83" t="s">
        <v>1793</v>
      </c>
      <c r="D412" s="83"/>
      <c r="E412" s="83"/>
      <c r="F412" s="83"/>
      <c r="G412" s="83"/>
      <c r="H412" s="83"/>
      <c r="I412" s="83"/>
      <c r="J412" s="83"/>
      <c r="K412" s="83"/>
      <c r="L412" s="83"/>
    </row>
    <row r="413" spans="2:12" ht="25" x14ac:dyDescent="0.25">
      <c r="B413" s="83"/>
      <c r="C413" s="83" t="s">
        <v>1794</v>
      </c>
      <c r="D413" s="83"/>
      <c r="E413" s="83"/>
      <c r="F413" s="83"/>
      <c r="G413" s="83"/>
      <c r="H413" s="83"/>
      <c r="I413" s="83"/>
      <c r="J413" s="83"/>
      <c r="K413" s="83"/>
      <c r="L413" s="83"/>
    </row>
    <row r="414" spans="2:12" ht="25" x14ac:dyDescent="0.25">
      <c r="B414" s="83"/>
      <c r="C414" s="83" t="s">
        <v>1795</v>
      </c>
      <c r="D414" s="83"/>
      <c r="E414" s="83"/>
      <c r="F414" s="83"/>
      <c r="G414" s="83"/>
      <c r="H414" s="83"/>
      <c r="I414" s="83"/>
      <c r="J414" s="83"/>
      <c r="K414" s="83"/>
      <c r="L414" s="83"/>
    </row>
    <row r="415" spans="2:12" ht="25" x14ac:dyDescent="0.25">
      <c r="B415" s="83"/>
      <c r="C415" s="83" t="s">
        <v>1796</v>
      </c>
      <c r="D415" s="83"/>
      <c r="E415" s="83"/>
      <c r="F415" s="83"/>
      <c r="G415" s="83"/>
      <c r="H415" s="83"/>
      <c r="I415" s="83"/>
      <c r="J415" s="83"/>
      <c r="K415" s="83"/>
      <c r="L415" s="83"/>
    </row>
    <row r="416" spans="2:12" ht="25" x14ac:dyDescent="0.25">
      <c r="B416" s="83"/>
      <c r="C416" s="83" t="s">
        <v>1797</v>
      </c>
      <c r="D416" s="83"/>
      <c r="E416" s="83"/>
      <c r="F416" s="83"/>
      <c r="G416" s="83"/>
      <c r="H416" s="83"/>
      <c r="I416" s="83"/>
      <c r="J416" s="83"/>
      <c r="K416" s="83"/>
      <c r="L416" s="83"/>
    </row>
    <row r="417" spans="2:12" ht="25" x14ac:dyDescent="0.25">
      <c r="B417" s="83"/>
      <c r="C417" s="83" t="s">
        <v>1798</v>
      </c>
      <c r="D417" s="83"/>
      <c r="E417" s="83"/>
      <c r="F417" s="83"/>
      <c r="G417" s="83"/>
      <c r="H417" s="83"/>
      <c r="I417" s="83"/>
      <c r="J417" s="83"/>
      <c r="K417" s="83"/>
      <c r="L417" s="83"/>
    </row>
    <row r="418" spans="2:12" ht="25" x14ac:dyDescent="0.25">
      <c r="B418" s="83"/>
      <c r="C418" s="83" t="s">
        <v>1799</v>
      </c>
      <c r="D418" s="83"/>
      <c r="E418" s="83"/>
      <c r="F418" s="83"/>
      <c r="G418" s="83"/>
      <c r="H418" s="83"/>
      <c r="I418" s="83"/>
      <c r="J418" s="83"/>
      <c r="K418" s="83"/>
      <c r="L418" s="83"/>
    </row>
    <row r="419" spans="2:12" ht="25" x14ac:dyDescent="0.25">
      <c r="B419" s="83"/>
      <c r="C419" s="83" t="s">
        <v>1800</v>
      </c>
      <c r="D419" s="83"/>
      <c r="E419" s="83"/>
      <c r="F419" s="83"/>
      <c r="G419" s="83"/>
      <c r="H419" s="83"/>
      <c r="I419" s="83"/>
      <c r="J419" s="83"/>
      <c r="K419" s="83"/>
      <c r="L419" s="83"/>
    </row>
    <row r="420" spans="2:12" ht="25" x14ac:dyDescent="0.25">
      <c r="B420" s="83"/>
      <c r="C420" s="83" t="s">
        <v>1801</v>
      </c>
      <c r="D420" s="83"/>
      <c r="E420" s="83"/>
      <c r="F420" s="83"/>
      <c r="G420" s="83"/>
      <c r="H420" s="83"/>
      <c r="I420" s="83"/>
      <c r="J420" s="83"/>
      <c r="K420" s="83"/>
      <c r="L420" s="83"/>
    </row>
    <row r="421" spans="2:12" ht="25" x14ac:dyDescent="0.25">
      <c r="B421" s="83"/>
      <c r="C421" s="83" t="s">
        <v>1802</v>
      </c>
      <c r="D421" s="83"/>
      <c r="E421" s="83"/>
      <c r="F421" s="83"/>
      <c r="G421" s="83"/>
      <c r="H421" s="83"/>
      <c r="I421" s="83"/>
      <c r="J421" s="83"/>
      <c r="K421" s="83"/>
      <c r="L421" s="83"/>
    </row>
    <row r="422" spans="2:12" ht="25" x14ac:dyDescent="0.25">
      <c r="B422" s="83"/>
      <c r="C422" s="83" t="s">
        <v>1803</v>
      </c>
      <c r="D422" s="83"/>
      <c r="E422" s="83"/>
      <c r="F422" s="83"/>
      <c r="G422" s="83"/>
      <c r="H422" s="83"/>
      <c r="I422" s="83"/>
      <c r="J422" s="83"/>
      <c r="K422" s="83"/>
      <c r="L422" s="83"/>
    </row>
    <row r="423" spans="2:12" ht="25" x14ac:dyDescent="0.25">
      <c r="B423" s="83"/>
      <c r="C423" s="83" t="s">
        <v>1804</v>
      </c>
      <c r="D423" s="83"/>
      <c r="E423" s="83"/>
      <c r="F423" s="83"/>
      <c r="G423" s="83"/>
      <c r="H423" s="83"/>
      <c r="I423" s="83"/>
      <c r="J423" s="83"/>
      <c r="K423" s="83"/>
      <c r="L423" s="83"/>
    </row>
    <row r="424" spans="2:12" ht="25" x14ac:dyDescent="0.25">
      <c r="B424" s="83"/>
      <c r="C424" s="83" t="s">
        <v>1805</v>
      </c>
      <c r="D424" s="83"/>
      <c r="E424" s="83"/>
      <c r="F424" s="83"/>
      <c r="G424" s="83"/>
      <c r="H424" s="83"/>
      <c r="I424" s="83"/>
      <c r="J424" s="83"/>
      <c r="K424" s="83"/>
      <c r="L424" s="83"/>
    </row>
    <row r="425" spans="2:12" ht="25" x14ac:dyDescent="0.25">
      <c r="B425" s="83"/>
      <c r="C425" s="83" t="s">
        <v>1806</v>
      </c>
      <c r="D425" s="83"/>
      <c r="E425" s="83"/>
      <c r="F425" s="83"/>
      <c r="G425" s="83"/>
      <c r="H425" s="83"/>
      <c r="I425" s="83"/>
      <c r="J425" s="83"/>
      <c r="K425" s="83"/>
      <c r="L425" s="83"/>
    </row>
    <row r="426" spans="2:12" ht="25" x14ac:dyDescent="0.25">
      <c r="B426" s="83"/>
      <c r="C426" s="83" t="s">
        <v>1807</v>
      </c>
      <c r="D426" s="83"/>
      <c r="E426" s="83"/>
      <c r="F426" s="83"/>
      <c r="G426" s="83"/>
      <c r="H426" s="83"/>
      <c r="I426" s="83"/>
      <c r="J426" s="83"/>
      <c r="K426" s="83"/>
      <c r="L426" s="83"/>
    </row>
    <row r="427" spans="2:12" ht="25" x14ac:dyDescent="0.25">
      <c r="B427" s="83"/>
      <c r="C427" s="83" t="s">
        <v>1808</v>
      </c>
      <c r="D427" s="83"/>
      <c r="E427" s="83"/>
      <c r="F427" s="83"/>
      <c r="G427" s="83"/>
      <c r="H427" s="83"/>
      <c r="I427" s="83"/>
      <c r="J427" s="83"/>
      <c r="K427" s="83"/>
      <c r="L427" s="83"/>
    </row>
    <row r="428" spans="2:12" ht="25" x14ac:dyDescent="0.25">
      <c r="B428" s="83"/>
      <c r="C428" s="83" t="s">
        <v>1809</v>
      </c>
      <c r="D428" s="83"/>
      <c r="E428" s="83"/>
      <c r="F428" s="83"/>
      <c r="G428" s="83"/>
      <c r="H428" s="83"/>
      <c r="I428" s="83"/>
      <c r="J428" s="83"/>
      <c r="K428" s="83"/>
      <c r="L428" s="83"/>
    </row>
    <row r="429" spans="2:12" ht="25" x14ac:dyDescent="0.25">
      <c r="B429" s="83"/>
      <c r="C429" s="83" t="s">
        <v>1810</v>
      </c>
      <c r="D429" s="83"/>
      <c r="E429" s="83"/>
      <c r="F429" s="83"/>
      <c r="G429" s="83"/>
      <c r="H429" s="83"/>
      <c r="I429" s="83"/>
      <c r="J429" s="83"/>
      <c r="K429" s="83"/>
      <c r="L429" s="83"/>
    </row>
    <row r="430" spans="2:12" ht="25" x14ac:dyDescent="0.25">
      <c r="B430" s="83"/>
      <c r="C430" s="83" t="s">
        <v>1811</v>
      </c>
      <c r="D430" s="83"/>
      <c r="E430" s="83"/>
      <c r="F430" s="83"/>
      <c r="G430" s="83"/>
      <c r="H430" s="83"/>
      <c r="I430" s="83"/>
      <c r="J430" s="83"/>
      <c r="K430" s="83"/>
      <c r="L430" s="83"/>
    </row>
    <row r="431" spans="2:12" ht="25" x14ac:dyDescent="0.25">
      <c r="B431" s="83"/>
      <c r="C431" s="83" t="s">
        <v>1812</v>
      </c>
      <c r="D431" s="83"/>
      <c r="E431" s="83"/>
      <c r="F431" s="83"/>
      <c r="G431" s="83"/>
      <c r="H431" s="83"/>
      <c r="I431" s="83"/>
      <c r="J431" s="83"/>
      <c r="K431" s="83"/>
      <c r="L431" s="83"/>
    </row>
    <row r="432" spans="2:12" ht="25" x14ac:dyDescent="0.25">
      <c r="B432" s="83"/>
      <c r="C432" s="83" t="s">
        <v>1813</v>
      </c>
      <c r="D432" s="83"/>
      <c r="E432" s="83"/>
      <c r="F432" s="83"/>
      <c r="G432" s="83"/>
      <c r="H432" s="83"/>
      <c r="I432" s="83"/>
      <c r="J432" s="83"/>
      <c r="K432" s="83"/>
      <c r="L432" s="83"/>
    </row>
    <row r="433" spans="2:12" ht="25" x14ac:dyDescent="0.25">
      <c r="B433" s="83"/>
      <c r="C433" s="83" t="s">
        <v>1814</v>
      </c>
      <c r="D433" s="83"/>
      <c r="E433" s="83"/>
      <c r="F433" s="83"/>
      <c r="G433" s="83"/>
      <c r="H433" s="83"/>
      <c r="I433" s="83"/>
      <c r="J433" s="83"/>
      <c r="K433" s="83"/>
      <c r="L433" s="83"/>
    </row>
    <row r="434" spans="2:12" ht="25" x14ac:dyDescent="0.25">
      <c r="B434" s="83"/>
      <c r="C434" s="83" t="s">
        <v>1815</v>
      </c>
      <c r="D434" s="83"/>
      <c r="E434" s="83"/>
      <c r="F434" s="83"/>
      <c r="G434" s="83"/>
      <c r="H434" s="83"/>
      <c r="I434" s="83"/>
      <c r="J434" s="83"/>
      <c r="K434" s="83"/>
      <c r="L434" s="83"/>
    </row>
    <row r="435" spans="2:12" ht="25" x14ac:dyDescent="0.25">
      <c r="B435" s="83"/>
      <c r="C435" s="83" t="s">
        <v>1816</v>
      </c>
      <c r="D435" s="83"/>
      <c r="E435" s="83"/>
      <c r="F435" s="83"/>
      <c r="G435" s="83"/>
      <c r="H435" s="83"/>
      <c r="I435" s="83"/>
      <c r="J435" s="83"/>
      <c r="K435" s="83"/>
      <c r="L435" s="83"/>
    </row>
    <row r="436" spans="2:12" ht="25" x14ac:dyDescent="0.25">
      <c r="B436" s="83"/>
      <c r="C436" s="83" t="s">
        <v>1817</v>
      </c>
      <c r="D436" s="83"/>
      <c r="E436" s="83"/>
      <c r="F436" s="83"/>
      <c r="G436" s="83"/>
      <c r="H436" s="83"/>
      <c r="I436" s="83"/>
      <c r="J436" s="83"/>
      <c r="K436" s="83"/>
      <c r="L436" s="83"/>
    </row>
    <row r="437" spans="2:12" ht="25" x14ac:dyDescent="0.25">
      <c r="B437" s="83"/>
      <c r="C437" s="83" t="s">
        <v>1818</v>
      </c>
      <c r="D437" s="83"/>
      <c r="E437" s="83"/>
      <c r="F437" s="83"/>
      <c r="G437" s="83"/>
      <c r="H437" s="83"/>
      <c r="I437" s="83"/>
      <c r="J437" s="83"/>
      <c r="K437" s="83"/>
      <c r="L437" s="83"/>
    </row>
    <row r="438" spans="2:12" ht="25" x14ac:dyDescent="0.25">
      <c r="B438" s="83"/>
      <c r="C438" s="83" t="s">
        <v>1819</v>
      </c>
      <c r="D438" s="83"/>
      <c r="E438" s="83"/>
      <c r="F438" s="83"/>
      <c r="G438" s="83"/>
      <c r="H438" s="83"/>
      <c r="I438" s="83"/>
      <c r="J438" s="83"/>
      <c r="K438" s="83"/>
      <c r="L438" s="83"/>
    </row>
    <row r="439" spans="2:12" ht="25" x14ac:dyDescent="0.25">
      <c r="B439" s="83"/>
      <c r="C439" s="83" t="s">
        <v>1820</v>
      </c>
      <c r="D439" s="83"/>
      <c r="E439" s="83"/>
      <c r="F439" s="83"/>
      <c r="G439" s="83"/>
      <c r="H439" s="83"/>
      <c r="I439" s="83"/>
      <c r="J439" s="83"/>
      <c r="K439" s="83"/>
      <c r="L439" s="83"/>
    </row>
    <row r="440" spans="2:12" ht="25" x14ac:dyDescent="0.25">
      <c r="B440" s="83"/>
      <c r="C440" s="83" t="s">
        <v>1821</v>
      </c>
      <c r="D440" s="83"/>
      <c r="E440" s="83"/>
      <c r="F440" s="83"/>
      <c r="G440" s="83"/>
      <c r="H440" s="83"/>
      <c r="I440" s="83"/>
      <c r="J440" s="83"/>
      <c r="K440" s="83"/>
      <c r="L440" s="83"/>
    </row>
    <row r="441" spans="2:12" ht="25" x14ac:dyDescent="0.25">
      <c r="B441" s="83"/>
      <c r="C441" s="83" t="s">
        <v>1822</v>
      </c>
      <c r="D441" s="83"/>
      <c r="E441" s="83"/>
      <c r="F441" s="83"/>
      <c r="G441" s="83"/>
      <c r="H441" s="83"/>
      <c r="I441" s="83"/>
      <c r="J441" s="83"/>
      <c r="K441" s="83"/>
      <c r="L441" s="83"/>
    </row>
    <row r="442" spans="2:12" ht="25" x14ac:dyDescent="0.25">
      <c r="B442" s="83"/>
      <c r="C442" s="83" t="s">
        <v>1823</v>
      </c>
      <c r="D442" s="83"/>
      <c r="E442" s="83"/>
      <c r="F442" s="83"/>
      <c r="G442" s="83"/>
      <c r="H442" s="83"/>
      <c r="I442" s="83"/>
      <c r="J442" s="83"/>
      <c r="K442" s="83"/>
      <c r="L442" s="83"/>
    </row>
    <row r="443" spans="2:12" ht="25" x14ac:dyDescent="0.25">
      <c r="B443" s="83"/>
      <c r="C443" s="83" t="s">
        <v>1824</v>
      </c>
      <c r="D443" s="83"/>
      <c r="E443" s="83"/>
      <c r="F443" s="83"/>
      <c r="G443" s="83"/>
      <c r="H443" s="83"/>
      <c r="I443" s="83"/>
      <c r="J443" s="83"/>
      <c r="K443" s="83"/>
      <c r="L443" s="83"/>
    </row>
    <row r="444" spans="2:12" ht="25" x14ac:dyDescent="0.25">
      <c r="B444" s="83"/>
      <c r="C444" s="83" t="s">
        <v>1825</v>
      </c>
      <c r="D444" s="83"/>
      <c r="E444" s="83"/>
      <c r="F444" s="83"/>
      <c r="G444" s="83"/>
      <c r="H444" s="83"/>
      <c r="I444" s="83"/>
      <c r="J444" s="83"/>
      <c r="K444" s="83"/>
      <c r="L444" s="83"/>
    </row>
    <row r="445" spans="2:12" ht="25" x14ac:dyDescent="0.25">
      <c r="B445" s="83"/>
      <c r="C445" s="83" t="s">
        <v>1826</v>
      </c>
      <c r="D445" s="83"/>
      <c r="E445" s="83"/>
      <c r="F445" s="83"/>
      <c r="G445" s="83"/>
      <c r="H445" s="83"/>
      <c r="I445" s="83"/>
      <c r="J445" s="83"/>
      <c r="K445" s="83"/>
      <c r="L445" s="83"/>
    </row>
    <row r="446" spans="2:12" ht="25" x14ac:dyDescent="0.25">
      <c r="B446" s="83"/>
      <c r="C446" s="83" t="s">
        <v>1827</v>
      </c>
      <c r="D446" s="83"/>
      <c r="E446" s="83"/>
      <c r="F446" s="83"/>
      <c r="G446" s="83"/>
      <c r="H446" s="83"/>
      <c r="I446" s="83"/>
      <c r="J446" s="83"/>
      <c r="K446" s="83"/>
      <c r="L446" s="83"/>
    </row>
    <row r="447" spans="2:12" ht="25" x14ac:dyDescent="0.25">
      <c r="B447" s="83"/>
      <c r="C447" s="83" t="s">
        <v>1828</v>
      </c>
      <c r="D447" s="83"/>
      <c r="E447" s="83"/>
      <c r="F447" s="83"/>
      <c r="G447" s="83"/>
      <c r="H447" s="83"/>
      <c r="I447" s="83"/>
      <c r="J447" s="83"/>
      <c r="K447" s="83"/>
      <c r="L447" s="83"/>
    </row>
    <row r="448" spans="2:12" ht="25" x14ac:dyDescent="0.25">
      <c r="B448" s="83"/>
      <c r="C448" s="83" t="s">
        <v>1829</v>
      </c>
      <c r="D448" s="83"/>
      <c r="E448" s="83"/>
      <c r="F448" s="83"/>
      <c r="G448" s="83"/>
      <c r="H448" s="83"/>
      <c r="I448" s="83"/>
      <c r="J448" s="83"/>
      <c r="K448" s="83"/>
      <c r="L448" s="83"/>
    </row>
    <row r="449" spans="2:12" ht="25" x14ac:dyDescent="0.25">
      <c r="B449" s="83"/>
      <c r="C449" s="83" t="s">
        <v>1830</v>
      </c>
      <c r="D449" s="83"/>
      <c r="E449" s="83"/>
      <c r="F449" s="83"/>
      <c r="G449" s="83"/>
      <c r="H449" s="83"/>
      <c r="I449" s="83"/>
      <c r="J449" s="83"/>
      <c r="K449" s="83"/>
      <c r="L449" s="83"/>
    </row>
    <row r="450" spans="2:12" ht="25" x14ac:dyDescent="0.25">
      <c r="B450" s="83"/>
      <c r="C450" s="83" t="s">
        <v>1831</v>
      </c>
      <c r="D450" s="83"/>
      <c r="E450" s="83"/>
      <c r="F450" s="83"/>
      <c r="G450" s="83"/>
      <c r="H450" s="83"/>
      <c r="I450" s="83"/>
      <c r="J450" s="83"/>
      <c r="K450" s="83"/>
      <c r="L450" s="83"/>
    </row>
    <row r="451" spans="2:12" ht="25" x14ac:dyDescent="0.25">
      <c r="B451" s="83"/>
      <c r="C451" s="83" t="s">
        <v>1832</v>
      </c>
      <c r="D451" s="83"/>
      <c r="E451" s="83"/>
      <c r="F451" s="83"/>
      <c r="G451" s="83"/>
      <c r="H451" s="83"/>
      <c r="I451" s="83"/>
      <c r="J451" s="83"/>
      <c r="K451" s="83"/>
      <c r="L451" s="83"/>
    </row>
    <row r="452" spans="2:12" ht="25" x14ac:dyDescent="0.25">
      <c r="B452" s="83"/>
      <c r="C452" s="83" t="s">
        <v>1833</v>
      </c>
      <c r="D452" s="83"/>
      <c r="E452" s="83"/>
      <c r="F452" s="83"/>
      <c r="G452" s="83"/>
      <c r="H452" s="83"/>
      <c r="I452" s="83"/>
      <c r="J452" s="83"/>
      <c r="K452" s="83"/>
      <c r="L452" s="83"/>
    </row>
    <row r="453" spans="2:12" ht="25" x14ac:dyDescent="0.25">
      <c r="B453" s="83"/>
      <c r="C453" s="83" t="s">
        <v>1834</v>
      </c>
      <c r="D453" s="83"/>
      <c r="E453" s="83"/>
      <c r="F453" s="83"/>
      <c r="G453" s="83"/>
      <c r="H453" s="83"/>
      <c r="I453" s="83"/>
      <c r="J453" s="83"/>
      <c r="K453" s="83"/>
      <c r="L453" s="83"/>
    </row>
    <row r="454" spans="2:12" ht="25" x14ac:dyDescent="0.25">
      <c r="B454" s="83"/>
      <c r="C454" s="83" t="s">
        <v>1835</v>
      </c>
      <c r="D454" s="83"/>
      <c r="E454" s="83"/>
      <c r="F454" s="83"/>
      <c r="G454" s="83"/>
      <c r="H454" s="83"/>
      <c r="I454" s="83"/>
      <c r="J454" s="83"/>
      <c r="K454" s="83"/>
      <c r="L454" s="83"/>
    </row>
    <row r="455" spans="2:12" ht="25" x14ac:dyDescent="0.25">
      <c r="B455" s="83"/>
      <c r="C455" s="83" t="s">
        <v>1836</v>
      </c>
      <c r="D455" s="83"/>
      <c r="E455" s="83"/>
      <c r="F455" s="83"/>
      <c r="G455" s="83"/>
      <c r="H455" s="83"/>
      <c r="I455" s="83"/>
      <c r="J455" s="83"/>
      <c r="K455" s="83"/>
      <c r="L455" s="83"/>
    </row>
    <row r="456" spans="2:12" ht="25" x14ac:dyDescent="0.25">
      <c r="B456" s="83"/>
      <c r="C456" s="83" t="s">
        <v>1837</v>
      </c>
      <c r="D456" s="83"/>
      <c r="E456" s="83"/>
      <c r="F456" s="83"/>
      <c r="G456" s="83"/>
      <c r="H456" s="83"/>
      <c r="I456" s="83"/>
      <c r="J456" s="83"/>
      <c r="K456" s="83"/>
      <c r="L456" s="83"/>
    </row>
    <row r="457" spans="2:12" ht="25" x14ac:dyDescent="0.25">
      <c r="B457" s="83"/>
      <c r="C457" s="83" t="s">
        <v>1838</v>
      </c>
      <c r="D457" s="83"/>
      <c r="E457" s="83"/>
      <c r="F457" s="83"/>
      <c r="G457" s="83"/>
      <c r="H457" s="83"/>
      <c r="I457" s="83"/>
      <c r="J457" s="83"/>
      <c r="K457" s="83"/>
      <c r="L457" s="83"/>
    </row>
    <row r="458" spans="2:12" ht="25" x14ac:dyDescent="0.25">
      <c r="B458" s="83"/>
      <c r="C458" s="83" t="s">
        <v>1839</v>
      </c>
      <c r="D458" s="83"/>
      <c r="E458" s="83"/>
      <c r="F458" s="83"/>
      <c r="G458" s="83"/>
      <c r="H458" s="83"/>
      <c r="I458" s="83"/>
      <c r="J458" s="83"/>
      <c r="K458" s="83"/>
      <c r="L458" s="83"/>
    </row>
    <row r="459" spans="2:12" ht="25" x14ac:dyDescent="0.25">
      <c r="B459" s="83"/>
      <c r="C459" s="83" t="s">
        <v>1840</v>
      </c>
      <c r="D459" s="83"/>
      <c r="E459" s="83"/>
      <c r="F459" s="83"/>
      <c r="G459" s="83"/>
      <c r="H459" s="83"/>
      <c r="I459" s="83"/>
      <c r="J459" s="83"/>
      <c r="K459" s="83"/>
      <c r="L459" s="83"/>
    </row>
    <row r="460" spans="2:12" ht="25" x14ac:dyDescent="0.25">
      <c r="B460" s="83"/>
      <c r="C460" s="83" t="s">
        <v>1841</v>
      </c>
      <c r="D460" s="83"/>
      <c r="E460" s="83"/>
      <c r="F460" s="83"/>
      <c r="G460" s="83"/>
      <c r="H460" s="83"/>
      <c r="I460" s="83"/>
      <c r="J460" s="83"/>
      <c r="K460" s="83"/>
      <c r="L460" s="83"/>
    </row>
    <row r="461" spans="2:12" ht="25" x14ac:dyDescent="0.25">
      <c r="B461" s="83"/>
      <c r="C461" s="83" t="s">
        <v>1842</v>
      </c>
      <c r="D461" s="83"/>
      <c r="E461" s="83"/>
      <c r="F461" s="83"/>
      <c r="G461" s="83"/>
      <c r="H461" s="83"/>
      <c r="I461" s="83"/>
      <c r="J461" s="83"/>
      <c r="K461" s="83"/>
      <c r="L461" s="83"/>
    </row>
    <row r="462" spans="2:12" ht="25" x14ac:dyDescent="0.25">
      <c r="B462" s="83"/>
      <c r="C462" s="83" t="s">
        <v>1843</v>
      </c>
      <c r="D462" s="83"/>
      <c r="E462" s="83"/>
      <c r="F462" s="83"/>
      <c r="G462" s="83"/>
      <c r="H462" s="83"/>
      <c r="I462" s="83"/>
      <c r="J462" s="83"/>
      <c r="K462" s="83"/>
      <c r="L462" s="83"/>
    </row>
    <row r="463" spans="2:12" ht="25" x14ac:dyDescent="0.25">
      <c r="B463" s="83"/>
      <c r="C463" s="83" t="s">
        <v>1844</v>
      </c>
      <c r="D463" s="83"/>
      <c r="E463" s="83"/>
      <c r="F463" s="83"/>
      <c r="G463" s="83"/>
      <c r="H463" s="83"/>
      <c r="I463" s="83"/>
      <c r="J463" s="83"/>
      <c r="K463" s="83"/>
      <c r="L463" s="83"/>
    </row>
    <row r="464" spans="2:12" ht="25" x14ac:dyDescent="0.25">
      <c r="B464" s="83"/>
      <c r="C464" s="83" t="s">
        <v>1845</v>
      </c>
      <c r="D464" s="83"/>
      <c r="E464" s="83"/>
      <c r="F464" s="83"/>
      <c r="G464" s="83"/>
      <c r="H464" s="83"/>
      <c r="I464" s="83"/>
      <c r="J464" s="83"/>
      <c r="K464" s="83"/>
      <c r="L464" s="83"/>
    </row>
    <row r="465" spans="2:12" ht="25" x14ac:dyDescent="0.25">
      <c r="B465" s="83"/>
      <c r="C465" s="83" t="s">
        <v>1846</v>
      </c>
      <c r="D465" s="83"/>
      <c r="E465" s="83"/>
      <c r="F465" s="83"/>
      <c r="G465" s="83"/>
      <c r="H465" s="83"/>
      <c r="I465" s="83"/>
      <c r="J465" s="83"/>
      <c r="K465" s="83"/>
      <c r="L465" s="83"/>
    </row>
    <row r="466" spans="2:12" ht="25" x14ac:dyDescent="0.25">
      <c r="B466" s="83"/>
      <c r="C466" s="83" t="s">
        <v>1847</v>
      </c>
      <c r="D466" s="83"/>
      <c r="E466" s="83"/>
      <c r="F466" s="83"/>
      <c r="G466" s="83"/>
      <c r="H466" s="83"/>
      <c r="I466" s="83"/>
      <c r="J466" s="83"/>
      <c r="K466" s="83"/>
      <c r="L466" s="83"/>
    </row>
    <row r="467" spans="2:12" ht="25" x14ac:dyDescent="0.25">
      <c r="B467" s="83"/>
      <c r="C467" s="83" t="s">
        <v>1848</v>
      </c>
      <c r="D467" s="83"/>
      <c r="E467" s="83"/>
      <c r="F467" s="83"/>
      <c r="G467" s="83"/>
      <c r="H467" s="83"/>
      <c r="I467" s="83"/>
      <c r="J467" s="83"/>
      <c r="K467" s="83"/>
      <c r="L467" s="83"/>
    </row>
    <row r="468" spans="2:12" ht="25" x14ac:dyDescent="0.25">
      <c r="B468" s="83"/>
      <c r="C468" s="83" t="s">
        <v>1849</v>
      </c>
      <c r="D468" s="83"/>
      <c r="E468" s="83"/>
      <c r="F468" s="83"/>
      <c r="G468" s="83"/>
      <c r="H468" s="83"/>
      <c r="I468" s="83"/>
      <c r="J468" s="83"/>
      <c r="K468" s="83"/>
      <c r="L468" s="83"/>
    </row>
    <row r="469" spans="2:12" ht="25" x14ac:dyDescent="0.25">
      <c r="B469" s="83"/>
      <c r="C469" s="83" t="s">
        <v>1850</v>
      </c>
      <c r="D469" s="83"/>
      <c r="E469" s="83"/>
      <c r="F469" s="83"/>
      <c r="G469" s="83"/>
      <c r="H469" s="83"/>
      <c r="I469" s="83"/>
      <c r="J469" s="83"/>
      <c r="K469" s="83"/>
      <c r="L469" s="83"/>
    </row>
    <row r="470" spans="2:12" ht="25" x14ac:dyDescent="0.25">
      <c r="B470" s="83"/>
      <c r="C470" s="83" t="s">
        <v>1851</v>
      </c>
      <c r="D470" s="83"/>
      <c r="E470" s="83"/>
      <c r="F470" s="83"/>
      <c r="G470" s="83"/>
      <c r="H470" s="83"/>
      <c r="I470" s="83"/>
      <c r="J470" s="83"/>
      <c r="K470" s="83"/>
      <c r="L470" s="83"/>
    </row>
    <row r="471" spans="2:12" ht="25" x14ac:dyDescent="0.25">
      <c r="B471" s="83"/>
      <c r="C471" s="83" t="s">
        <v>1852</v>
      </c>
      <c r="D471" s="83"/>
      <c r="E471" s="83"/>
      <c r="F471" s="83"/>
      <c r="G471" s="83"/>
      <c r="H471" s="83"/>
      <c r="I471" s="83"/>
      <c r="J471" s="83"/>
      <c r="K471" s="83"/>
      <c r="L471" s="83"/>
    </row>
    <row r="472" spans="2:12" ht="25" x14ac:dyDescent="0.25">
      <c r="B472" s="83"/>
      <c r="C472" s="83" t="s">
        <v>1853</v>
      </c>
      <c r="D472" s="83"/>
      <c r="E472" s="83"/>
      <c r="F472" s="83"/>
      <c r="G472" s="83"/>
      <c r="H472" s="83"/>
      <c r="I472" s="83"/>
      <c r="J472" s="83"/>
      <c r="K472" s="83"/>
      <c r="L472" s="83"/>
    </row>
    <row r="473" spans="2:12" ht="25" x14ac:dyDescent="0.25">
      <c r="B473" s="83"/>
      <c r="C473" s="83" t="s">
        <v>1854</v>
      </c>
      <c r="D473" s="83"/>
      <c r="E473" s="83"/>
      <c r="F473" s="83"/>
      <c r="G473" s="83"/>
      <c r="H473" s="83"/>
      <c r="I473" s="83"/>
      <c r="J473" s="83"/>
      <c r="K473" s="83"/>
      <c r="L473" s="83"/>
    </row>
    <row r="474" spans="2:12" ht="25" x14ac:dyDescent="0.25">
      <c r="B474" s="83"/>
      <c r="C474" s="83" t="s">
        <v>1855</v>
      </c>
      <c r="D474" s="83"/>
      <c r="E474" s="83"/>
      <c r="F474" s="83"/>
      <c r="G474" s="83"/>
      <c r="H474" s="83"/>
      <c r="I474" s="83"/>
      <c r="J474" s="83"/>
      <c r="K474" s="83"/>
      <c r="L474" s="83"/>
    </row>
    <row r="475" spans="2:12" ht="25" x14ac:dyDescent="0.25">
      <c r="B475" s="83"/>
      <c r="C475" s="83" t="s">
        <v>1856</v>
      </c>
      <c r="D475" s="83"/>
      <c r="E475" s="83"/>
      <c r="F475" s="83"/>
      <c r="G475" s="83"/>
      <c r="H475" s="83"/>
      <c r="I475" s="83"/>
      <c r="J475" s="83"/>
      <c r="K475" s="83"/>
      <c r="L475" s="83"/>
    </row>
    <row r="476" spans="2:12" ht="25" x14ac:dyDescent="0.25">
      <c r="B476" s="83"/>
      <c r="C476" s="83" t="s">
        <v>1857</v>
      </c>
      <c r="D476" s="83"/>
      <c r="E476" s="83"/>
      <c r="F476" s="83"/>
      <c r="G476" s="83"/>
      <c r="H476" s="83"/>
      <c r="I476" s="83"/>
      <c r="J476" s="83"/>
      <c r="K476" s="83"/>
      <c r="L476" s="83"/>
    </row>
    <row r="477" spans="2:12" ht="25" x14ac:dyDescent="0.25">
      <c r="B477" s="83"/>
      <c r="C477" s="83" t="s">
        <v>1858</v>
      </c>
      <c r="D477" s="83"/>
      <c r="E477" s="83"/>
      <c r="F477" s="83"/>
      <c r="G477" s="83"/>
      <c r="H477" s="83"/>
      <c r="I477" s="83"/>
      <c r="J477" s="83"/>
      <c r="K477" s="83"/>
      <c r="L477" s="83"/>
    </row>
    <row r="478" spans="2:12" ht="25" x14ac:dyDescent="0.25">
      <c r="B478" s="83"/>
      <c r="C478" s="83" t="s">
        <v>1859</v>
      </c>
      <c r="D478" s="83"/>
      <c r="E478" s="83"/>
      <c r="F478" s="83"/>
      <c r="G478" s="83"/>
      <c r="H478" s="83"/>
      <c r="I478" s="83"/>
      <c r="J478" s="83"/>
      <c r="K478" s="83"/>
      <c r="L478" s="83"/>
    </row>
    <row r="479" spans="2:12" ht="25" x14ac:dyDescent="0.25">
      <c r="B479" s="83"/>
      <c r="C479" s="83" t="s">
        <v>1860</v>
      </c>
      <c r="D479" s="83"/>
      <c r="E479" s="83"/>
      <c r="F479" s="83"/>
      <c r="G479" s="83"/>
      <c r="H479" s="83"/>
      <c r="I479" s="83"/>
      <c r="J479" s="83"/>
      <c r="K479" s="83"/>
      <c r="L479" s="83"/>
    </row>
    <row r="480" spans="2:12" ht="25" x14ac:dyDescent="0.25">
      <c r="B480" s="83"/>
      <c r="C480" s="83" t="s">
        <v>1861</v>
      </c>
      <c r="D480" s="83"/>
      <c r="E480" s="83"/>
      <c r="F480" s="83"/>
      <c r="G480" s="83"/>
      <c r="H480" s="83"/>
      <c r="I480" s="83"/>
      <c r="J480" s="83"/>
      <c r="K480" s="83"/>
      <c r="L480" s="83"/>
    </row>
    <row r="481" spans="2:12" ht="25" x14ac:dyDescent="0.25">
      <c r="B481" s="83"/>
      <c r="C481" s="83" t="s">
        <v>1862</v>
      </c>
      <c r="D481" s="83"/>
      <c r="E481" s="83"/>
      <c r="F481" s="83"/>
      <c r="G481" s="83"/>
      <c r="H481" s="83"/>
      <c r="I481" s="83"/>
      <c r="J481" s="83"/>
      <c r="K481" s="83"/>
      <c r="L481" s="83"/>
    </row>
    <row r="482" spans="2:12" ht="25" x14ac:dyDescent="0.25">
      <c r="B482" s="83"/>
      <c r="C482" s="83" t="s">
        <v>1863</v>
      </c>
      <c r="D482" s="83"/>
      <c r="E482" s="83"/>
      <c r="F482" s="83"/>
      <c r="G482" s="83"/>
      <c r="H482" s="83"/>
      <c r="I482" s="83"/>
      <c r="J482" s="83"/>
      <c r="K482" s="83"/>
      <c r="L482" s="83"/>
    </row>
    <row r="483" spans="2:12" ht="25" x14ac:dyDescent="0.25">
      <c r="B483" s="83"/>
      <c r="C483" s="83" t="s">
        <v>1864</v>
      </c>
      <c r="D483" s="83"/>
      <c r="E483" s="83"/>
      <c r="F483" s="83"/>
      <c r="G483" s="83"/>
      <c r="H483" s="83"/>
      <c r="I483" s="83"/>
      <c r="J483" s="83"/>
      <c r="K483" s="83"/>
      <c r="L483" s="83"/>
    </row>
    <row r="484" spans="2:12" ht="25" x14ac:dyDescent="0.25">
      <c r="B484" s="83"/>
      <c r="C484" s="83" t="s">
        <v>1865</v>
      </c>
      <c r="D484" s="83"/>
      <c r="E484" s="83"/>
      <c r="F484" s="83"/>
      <c r="G484" s="83"/>
      <c r="H484" s="83"/>
      <c r="I484" s="83"/>
      <c r="J484" s="83"/>
      <c r="K484" s="83"/>
      <c r="L484" s="83"/>
    </row>
    <row r="485" spans="2:12" x14ac:dyDescent="0.25">
      <c r="B485" s="83"/>
      <c r="C485" s="83" t="s">
        <v>1866</v>
      </c>
      <c r="D485" s="83"/>
      <c r="E485" s="83"/>
      <c r="F485" s="83"/>
      <c r="G485" s="83"/>
      <c r="H485" s="83"/>
      <c r="I485" s="83"/>
      <c r="J485" s="83"/>
      <c r="K485" s="83"/>
      <c r="L485" s="83"/>
    </row>
    <row r="486" spans="2:12" x14ac:dyDescent="0.25">
      <c r="B486" s="83"/>
      <c r="C486" s="83" t="s">
        <v>1867</v>
      </c>
      <c r="D486" s="83"/>
      <c r="E486" s="83"/>
      <c r="F486" s="83"/>
      <c r="G486" s="83"/>
      <c r="H486" s="83"/>
      <c r="I486" s="83"/>
      <c r="J486" s="83"/>
      <c r="K486" s="83"/>
      <c r="L486" s="83"/>
    </row>
    <row r="487" spans="2:12" x14ac:dyDescent="0.25">
      <c r="B487" s="83"/>
      <c r="C487" s="83" t="s">
        <v>1868</v>
      </c>
      <c r="D487" s="83"/>
      <c r="E487" s="83"/>
      <c r="F487" s="83"/>
      <c r="G487" s="83"/>
      <c r="H487" s="83"/>
      <c r="I487" s="83"/>
      <c r="J487" s="83"/>
      <c r="K487" s="83"/>
      <c r="L487" s="83"/>
    </row>
    <row r="488" spans="2:12" x14ac:dyDescent="0.25">
      <c r="B488" s="83"/>
      <c r="C488" s="83" t="s">
        <v>1869</v>
      </c>
      <c r="D488" s="83"/>
      <c r="E488" s="83"/>
      <c r="F488" s="83"/>
      <c r="G488" s="83"/>
      <c r="H488" s="83"/>
      <c r="I488" s="83"/>
      <c r="J488" s="83"/>
      <c r="K488" s="83"/>
      <c r="L488" s="83"/>
    </row>
    <row r="489" spans="2:12" ht="25" x14ac:dyDescent="0.25">
      <c r="B489" s="83"/>
      <c r="C489" s="83" t="s">
        <v>1870</v>
      </c>
      <c r="D489" s="83"/>
      <c r="E489" s="83"/>
      <c r="F489" s="83"/>
      <c r="G489" s="83"/>
      <c r="H489" s="83"/>
      <c r="I489" s="83"/>
      <c r="J489" s="83"/>
      <c r="K489" s="83"/>
      <c r="L489" s="83"/>
    </row>
    <row r="490" spans="2:12" ht="25" x14ac:dyDescent="0.25">
      <c r="B490" s="83"/>
      <c r="C490" s="83" t="s">
        <v>1871</v>
      </c>
      <c r="D490" s="83"/>
      <c r="E490" s="83"/>
      <c r="F490" s="83"/>
      <c r="G490" s="83"/>
      <c r="H490" s="83"/>
      <c r="I490" s="83"/>
      <c r="J490" s="83"/>
      <c r="K490" s="83"/>
      <c r="L490" s="83"/>
    </row>
    <row r="491" spans="2:12" ht="25" x14ac:dyDescent="0.25">
      <c r="B491" s="83"/>
      <c r="C491" s="83" t="s">
        <v>1872</v>
      </c>
      <c r="D491" s="83"/>
      <c r="E491" s="83"/>
      <c r="F491" s="83"/>
      <c r="G491" s="83"/>
      <c r="H491" s="83"/>
      <c r="I491" s="83"/>
      <c r="J491" s="83"/>
      <c r="K491" s="83"/>
      <c r="L491" s="83"/>
    </row>
    <row r="492" spans="2:12" x14ac:dyDescent="0.25">
      <c r="B492" s="83"/>
      <c r="C492" s="83" t="s">
        <v>1873</v>
      </c>
      <c r="D492" s="83"/>
      <c r="E492" s="83"/>
      <c r="F492" s="83"/>
      <c r="G492" s="83"/>
      <c r="H492" s="83"/>
      <c r="I492" s="83"/>
      <c r="J492" s="83"/>
      <c r="K492" s="83"/>
      <c r="L492" s="83"/>
    </row>
    <row r="493" spans="2:12" ht="25" x14ac:dyDescent="0.25">
      <c r="B493" s="83"/>
      <c r="C493" s="83" t="s">
        <v>1874</v>
      </c>
      <c r="D493" s="83"/>
      <c r="E493" s="83"/>
      <c r="F493" s="83"/>
      <c r="G493" s="83"/>
      <c r="H493" s="83"/>
      <c r="I493" s="83"/>
      <c r="J493" s="83"/>
      <c r="K493" s="83"/>
      <c r="L493" s="83"/>
    </row>
    <row r="494" spans="2:12" ht="25" x14ac:dyDescent="0.25">
      <c r="B494" s="83"/>
      <c r="C494" s="83" t="s">
        <v>1875</v>
      </c>
      <c r="D494" s="83"/>
      <c r="E494" s="83"/>
      <c r="F494" s="83"/>
      <c r="G494" s="83"/>
      <c r="H494" s="83"/>
      <c r="I494" s="83"/>
      <c r="J494" s="83"/>
      <c r="K494" s="83"/>
      <c r="L494" s="83"/>
    </row>
    <row r="495" spans="2:12" ht="25" x14ac:dyDescent="0.25">
      <c r="B495" s="83"/>
      <c r="C495" s="83" t="s">
        <v>1876</v>
      </c>
      <c r="D495" s="83"/>
      <c r="E495" s="83"/>
      <c r="F495" s="83"/>
      <c r="G495" s="83"/>
      <c r="H495" s="83"/>
      <c r="I495" s="83"/>
      <c r="J495" s="83"/>
      <c r="K495" s="83"/>
      <c r="L495" s="83"/>
    </row>
    <row r="496" spans="2:12" ht="25" x14ac:dyDescent="0.25">
      <c r="B496" s="83"/>
      <c r="C496" s="83" t="s">
        <v>1877</v>
      </c>
      <c r="D496" s="83"/>
      <c r="E496" s="83"/>
      <c r="F496" s="83"/>
      <c r="G496" s="83"/>
      <c r="H496" s="83"/>
      <c r="I496" s="83"/>
      <c r="J496" s="83"/>
      <c r="K496" s="83"/>
      <c r="L496" s="83"/>
    </row>
    <row r="497" spans="1:37" ht="25" x14ac:dyDescent="0.25">
      <c r="A497" s="487"/>
      <c r="B497" s="83"/>
      <c r="C497" s="83" t="s">
        <v>1878</v>
      </c>
      <c r="D497" s="83"/>
      <c r="E497" s="83"/>
      <c r="F497" s="83"/>
      <c r="G497" s="83"/>
      <c r="H497" s="83"/>
      <c r="I497" s="83"/>
      <c r="J497" s="83"/>
      <c r="K497" s="83"/>
      <c r="L497" s="83"/>
    </row>
    <row r="498" spans="1:37" ht="25" x14ac:dyDescent="0.25">
      <c r="A498" s="487"/>
      <c r="B498" s="83"/>
      <c r="C498" s="83" t="s">
        <v>1879</v>
      </c>
      <c r="D498" s="83"/>
      <c r="E498" s="83"/>
      <c r="F498" s="83"/>
      <c r="G498" s="83"/>
      <c r="H498" s="83"/>
      <c r="I498" s="83"/>
      <c r="J498" s="83"/>
      <c r="K498" s="83"/>
      <c r="L498" s="83"/>
    </row>
    <row r="499" spans="1:37" ht="25" x14ac:dyDescent="0.25">
      <c r="A499" s="487"/>
      <c r="B499" s="83"/>
      <c r="C499" s="83" t="s">
        <v>1880</v>
      </c>
      <c r="D499" s="83"/>
      <c r="E499" s="83"/>
      <c r="F499" s="83"/>
      <c r="G499" s="83"/>
      <c r="H499" s="83"/>
      <c r="I499" s="83"/>
      <c r="J499" s="83"/>
      <c r="K499" s="83"/>
      <c r="L499" s="83"/>
    </row>
    <row r="500" spans="1:37" ht="25" x14ac:dyDescent="0.25">
      <c r="A500" s="487"/>
      <c r="B500" s="83"/>
      <c r="C500" s="83" t="s">
        <v>1881</v>
      </c>
      <c r="D500" s="83"/>
      <c r="E500" s="83"/>
      <c r="F500" s="83"/>
      <c r="G500" s="83"/>
      <c r="H500" s="83"/>
      <c r="I500" s="83"/>
      <c r="J500" s="83"/>
      <c r="K500" s="83"/>
      <c r="L500" s="83"/>
    </row>
    <row r="501" spans="1:37" ht="25" x14ac:dyDescent="0.25">
      <c r="A501" s="487"/>
      <c r="B501" s="83"/>
      <c r="C501" s="83" t="s">
        <v>1882</v>
      </c>
      <c r="D501" s="83"/>
      <c r="E501" s="83"/>
      <c r="F501" s="83"/>
      <c r="G501" s="83"/>
      <c r="H501" s="83"/>
      <c r="I501" s="83"/>
      <c r="J501" s="83"/>
      <c r="K501" s="83"/>
      <c r="L501" s="83"/>
    </row>
    <row r="502" spans="1:37" ht="25" x14ac:dyDescent="0.25">
      <c r="A502" s="487"/>
      <c r="B502" s="83"/>
      <c r="C502" s="83" t="s">
        <v>1883</v>
      </c>
      <c r="D502" s="83"/>
      <c r="E502" s="83"/>
      <c r="F502" s="83"/>
      <c r="G502" s="83"/>
      <c r="H502" s="83"/>
      <c r="I502" s="83"/>
      <c r="J502" s="83"/>
      <c r="K502" s="83"/>
      <c r="L502" s="83"/>
    </row>
    <row r="503" spans="1:37" ht="13.5" thickBot="1" x14ac:dyDescent="0.3">
      <c r="A503" s="487"/>
      <c r="B503" s="444"/>
      <c r="C503" s="60" t="s">
        <v>1089</v>
      </c>
      <c r="D503" s="444"/>
      <c r="E503" s="444"/>
      <c r="F503" s="444"/>
      <c r="G503" s="444"/>
      <c r="H503" s="444"/>
      <c r="I503" s="444"/>
      <c r="J503" s="444"/>
      <c r="K503" s="444"/>
      <c r="L503" s="444"/>
    </row>
    <row r="504" spans="1:37" ht="20.149999999999999" customHeight="1" x14ac:dyDescent="0.25">
      <c r="A504" s="487"/>
    </row>
    <row r="505" spans="1:37" ht="20.149999999999999" customHeight="1" thickBot="1" x14ac:dyDescent="0.3">
      <c r="A505" s="487"/>
    </row>
    <row r="506" spans="1:37" ht="56.5" thickBot="1" x14ac:dyDescent="0.3">
      <c r="A506" s="487" t="s">
        <v>1884</v>
      </c>
      <c r="B506" s="523" t="s">
        <v>90</v>
      </c>
      <c r="C506" s="523" t="s">
        <v>91</v>
      </c>
      <c r="D506" s="523" t="s">
        <v>1885</v>
      </c>
      <c r="E506" s="524" t="str">
        <f>'Bus Stop - General'!V4</f>
        <v>Permanent or Temporary</v>
      </c>
      <c r="F506" s="523" t="str">
        <f>'Bus Stop - General'!W4</f>
        <v>Serviced By</v>
      </c>
      <c r="G506" s="524" t="s">
        <v>96</v>
      </c>
      <c r="H506" s="523" t="s">
        <v>145</v>
      </c>
      <c r="I506" s="524" t="s">
        <v>146</v>
      </c>
      <c r="J506" s="523" t="s">
        <v>171</v>
      </c>
      <c r="K506" s="523" t="s">
        <v>172</v>
      </c>
      <c r="L506" s="524" t="s">
        <v>227</v>
      </c>
      <c r="M506" s="524" t="s">
        <v>1886</v>
      </c>
      <c r="N506" s="524" t="s">
        <v>1887</v>
      </c>
      <c r="O506" s="524" t="s">
        <v>1888</v>
      </c>
      <c r="P506" s="524" t="s">
        <v>1889</v>
      </c>
      <c r="Q506" s="524" t="s">
        <v>231</v>
      </c>
      <c r="R506" s="524" t="s">
        <v>140</v>
      </c>
      <c r="S506" s="524" t="s">
        <v>125</v>
      </c>
      <c r="T506" s="524" t="s">
        <v>131</v>
      </c>
      <c r="U506" s="524" t="s">
        <v>132</v>
      </c>
      <c r="V506" s="524" t="s">
        <v>133</v>
      </c>
      <c r="W506" s="524" t="s">
        <v>134</v>
      </c>
      <c r="X506" s="524" t="s">
        <v>136</v>
      </c>
      <c r="Y506" s="524" t="s">
        <v>138</v>
      </c>
      <c r="Z506" s="524" t="s">
        <v>1890</v>
      </c>
      <c r="AA506" s="524" t="s">
        <v>163</v>
      </c>
      <c r="AB506" s="524" t="s">
        <v>166</v>
      </c>
      <c r="AC506" s="524" t="s">
        <v>167</v>
      </c>
      <c r="AD506" s="524" t="s">
        <v>1891</v>
      </c>
      <c r="AE506" s="524" t="s">
        <v>231</v>
      </c>
      <c r="AF506" s="524" t="s">
        <v>144</v>
      </c>
      <c r="AG506" s="524" t="s">
        <v>170</v>
      </c>
      <c r="AH506" s="524" t="s">
        <v>238</v>
      </c>
      <c r="AI506" s="524" t="s">
        <v>242</v>
      </c>
      <c r="AJ506" s="524" t="s">
        <v>1892</v>
      </c>
      <c r="AK506" s="524" t="s">
        <v>1893</v>
      </c>
    </row>
    <row r="507" spans="1:37" ht="20.149999999999999" customHeight="1" x14ac:dyDescent="0.25">
      <c r="A507" s="487"/>
      <c r="B507" s="82" t="s">
        <v>1894</v>
      </c>
      <c r="C507" s="82" t="s">
        <v>1895</v>
      </c>
      <c r="D507" s="82" t="s">
        <v>730</v>
      </c>
      <c r="E507" s="82" t="s">
        <v>1896</v>
      </c>
      <c r="F507" s="82" t="s">
        <v>1897</v>
      </c>
      <c r="G507" s="82" t="s">
        <v>1898</v>
      </c>
      <c r="H507" s="82" t="s">
        <v>1899</v>
      </c>
      <c r="I507" s="82" t="s">
        <v>1900</v>
      </c>
      <c r="J507" s="82" t="s">
        <v>1901</v>
      </c>
      <c r="K507" s="82" t="s">
        <v>1902</v>
      </c>
      <c r="L507" s="82" t="s">
        <v>939</v>
      </c>
      <c r="M507" s="82" t="s">
        <v>1903</v>
      </c>
      <c r="N507" s="82" t="s">
        <v>1904</v>
      </c>
      <c r="O507" s="82" t="s">
        <v>1905</v>
      </c>
      <c r="P507" s="82" t="s">
        <v>1906</v>
      </c>
      <c r="Q507" s="82" t="s">
        <v>1206</v>
      </c>
      <c r="R507" s="82" t="s">
        <v>1907</v>
      </c>
      <c r="S507" s="82" t="s">
        <v>1908</v>
      </c>
      <c r="T507" s="82" t="s">
        <v>1909</v>
      </c>
      <c r="U507" s="82" t="s">
        <v>722</v>
      </c>
      <c r="V507" s="82" t="s">
        <v>1910</v>
      </c>
      <c r="W507" s="82" t="s">
        <v>1911</v>
      </c>
      <c r="X507" s="82" t="s">
        <v>1912</v>
      </c>
      <c r="Y507" s="82" t="s">
        <v>1913</v>
      </c>
      <c r="Z507" s="82" t="s">
        <v>1914</v>
      </c>
      <c r="AA507" s="82" t="s">
        <v>1915</v>
      </c>
      <c r="AB507" s="82" t="s">
        <v>1295</v>
      </c>
      <c r="AC507" s="82" t="s">
        <v>1916</v>
      </c>
      <c r="AD507" s="82" t="s">
        <v>1917</v>
      </c>
      <c r="AE507" s="82" t="s">
        <v>1206</v>
      </c>
      <c r="AF507" s="82" t="s">
        <v>1918</v>
      </c>
      <c r="AG507" s="82" t="s">
        <v>1913</v>
      </c>
      <c r="AH507" s="82" t="s">
        <v>929</v>
      </c>
      <c r="AI507" s="83" t="s">
        <v>1917</v>
      </c>
      <c r="AJ507" s="82" t="s">
        <v>1919</v>
      </c>
      <c r="AK507" s="83" t="s">
        <v>1917</v>
      </c>
    </row>
    <row r="508" spans="1:37" ht="25" x14ac:dyDescent="0.25">
      <c r="A508" s="487"/>
      <c r="B508" s="83" t="s">
        <v>1920</v>
      </c>
      <c r="C508" s="83" t="s">
        <v>1921</v>
      </c>
      <c r="D508" s="83" t="s">
        <v>732</v>
      </c>
      <c r="E508" s="83" t="s">
        <v>1922</v>
      </c>
      <c r="F508" s="83" t="s">
        <v>1923</v>
      </c>
      <c r="G508" s="83" t="s">
        <v>1924</v>
      </c>
      <c r="H508" s="83" t="s">
        <v>1925</v>
      </c>
      <c r="I508" s="83" t="s">
        <v>1926</v>
      </c>
      <c r="J508" s="83" t="s">
        <v>1927</v>
      </c>
      <c r="K508" s="83" t="s">
        <v>1928</v>
      </c>
      <c r="L508" s="83" t="s">
        <v>1929</v>
      </c>
      <c r="M508" s="83" t="s">
        <v>1930</v>
      </c>
      <c r="N508" s="83" t="s">
        <v>1508</v>
      </c>
      <c r="O508" s="83" t="s">
        <v>1931</v>
      </c>
      <c r="P508" s="83" t="s">
        <v>1932</v>
      </c>
      <c r="Q508" s="83" t="s">
        <v>1208</v>
      </c>
      <c r="R508" s="83" t="s">
        <v>1933</v>
      </c>
      <c r="S508" s="83" t="s">
        <v>1934</v>
      </c>
      <c r="T508" s="83" t="s">
        <v>1935</v>
      </c>
      <c r="U508" s="83" t="s">
        <v>1913</v>
      </c>
      <c r="V508" s="83" t="s">
        <v>1936</v>
      </c>
      <c r="W508" s="83" t="s">
        <v>1937</v>
      </c>
      <c r="X508" s="83" t="s">
        <v>1938</v>
      </c>
      <c r="Y508" s="83" t="s">
        <v>1917</v>
      </c>
      <c r="Z508" s="83" t="s">
        <v>1939</v>
      </c>
      <c r="AA508" s="83" t="s">
        <v>1940</v>
      </c>
      <c r="AB508" s="83" t="s">
        <v>1941</v>
      </c>
      <c r="AC508" s="83" t="s">
        <v>1942</v>
      </c>
      <c r="AD508" s="83" t="s">
        <v>979</v>
      </c>
      <c r="AE508" s="83" t="s">
        <v>1943</v>
      </c>
      <c r="AF508" s="83" t="s">
        <v>1944</v>
      </c>
      <c r="AG508" s="83" t="s">
        <v>1917</v>
      </c>
      <c r="AH508" s="83" t="s">
        <v>939</v>
      </c>
      <c r="AI508" s="83" t="s">
        <v>979</v>
      </c>
      <c r="AJ508" s="83" t="s">
        <v>1945</v>
      </c>
      <c r="AK508" s="83" t="s">
        <v>979</v>
      </c>
    </row>
    <row r="509" spans="1:37" ht="37.5" x14ac:dyDescent="0.25">
      <c r="A509" s="487"/>
      <c r="B509" s="83" t="s">
        <v>1946</v>
      </c>
      <c r="C509" s="83"/>
      <c r="D509" s="83"/>
      <c r="E509" s="83"/>
      <c r="F509" s="83" t="s">
        <v>1947</v>
      </c>
      <c r="G509" s="83" t="s">
        <v>1948</v>
      </c>
      <c r="H509" s="83" t="s">
        <v>1949</v>
      </c>
      <c r="I509" s="83" t="s">
        <v>1950</v>
      </c>
      <c r="J509" s="83"/>
      <c r="K509" s="83" t="s">
        <v>1951</v>
      </c>
      <c r="L509" s="83" t="s">
        <v>1540</v>
      </c>
      <c r="M509" s="83" t="s">
        <v>1952</v>
      </c>
      <c r="N509" s="83" t="s">
        <v>999</v>
      </c>
      <c r="O509" s="488" t="s">
        <v>1953</v>
      </c>
      <c r="P509" s="83" t="s">
        <v>1323</v>
      </c>
      <c r="Q509" s="83" t="s">
        <v>1954</v>
      </c>
      <c r="R509" s="83" t="s">
        <v>929</v>
      </c>
      <c r="S509" s="83" t="s">
        <v>1955</v>
      </c>
      <c r="T509" s="83" t="s">
        <v>1956</v>
      </c>
      <c r="U509" s="83" t="s">
        <v>1917</v>
      </c>
      <c r="V509" s="83" t="s">
        <v>1087</v>
      </c>
      <c r="W509" s="83" t="s">
        <v>1957</v>
      </c>
      <c r="X509" s="83" t="s">
        <v>1958</v>
      </c>
      <c r="Y509" s="83" t="s">
        <v>979</v>
      </c>
      <c r="Z509" s="83" t="s">
        <v>1959</v>
      </c>
      <c r="AA509" s="83" t="s">
        <v>1960</v>
      </c>
      <c r="AB509" s="83" t="s">
        <v>1304</v>
      </c>
      <c r="AC509" s="83"/>
      <c r="AD509" s="83" t="s">
        <v>1089</v>
      </c>
      <c r="AE509" s="83" t="s">
        <v>1200</v>
      </c>
      <c r="AF509" s="83"/>
      <c r="AG509" s="83" t="s">
        <v>979</v>
      </c>
      <c r="AH509" s="83" t="s">
        <v>1089</v>
      </c>
      <c r="AI509" s="83" t="s">
        <v>1961</v>
      </c>
      <c r="AJ509" s="83" t="s">
        <v>1962</v>
      </c>
      <c r="AK509" s="83" t="s">
        <v>1961</v>
      </c>
    </row>
    <row r="510" spans="1:37" ht="37.5" x14ac:dyDescent="0.25">
      <c r="A510" s="487"/>
      <c r="B510" s="83" t="s">
        <v>1963</v>
      </c>
      <c r="C510" s="83"/>
      <c r="D510" s="83"/>
      <c r="E510" s="83"/>
      <c r="F510" s="83" t="s">
        <v>1964</v>
      </c>
      <c r="G510" s="83" t="s">
        <v>1965</v>
      </c>
      <c r="H510" s="488" t="s">
        <v>1966</v>
      </c>
      <c r="I510" s="83" t="s">
        <v>1967</v>
      </c>
      <c r="J510" s="83"/>
      <c r="K510" s="83"/>
      <c r="L510" s="83" t="s">
        <v>1968</v>
      </c>
      <c r="M510" s="83"/>
      <c r="N510" s="83"/>
      <c r="O510" s="83" t="s">
        <v>1969</v>
      </c>
      <c r="P510" s="83" t="s">
        <v>1970</v>
      </c>
      <c r="Q510" s="83" t="s">
        <v>1198</v>
      </c>
      <c r="R510" s="83" t="s">
        <v>1971</v>
      </c>
      <c r="S510" s="83" t="s">
        <v>1972</v>
      </c>
      <c r="T510" s="83" t="s">
        <v>1956</v>
      </c>
      <c r="U510" s="83" t="s">
        <v>979</v>
      </c>
      <c r="V510" s="83"/>
      <c r="W510" s="83" t="s">
        <v>1973</v>
      </c>
      <c r="X510" s="83"/>
      <c r="Y510" s="83" t="s">
        <v>1961</v>
      </c>
      <c r="Z510" s="83" t="s">
        <v>1974</v>
      </c>
      <c r="AA510" s="83" t="s">
        <v>1089</v>
      </c>
      <c r="AB510" s="83" t="s">
        <v>1289</v>
      </c>
      <c r="AC510" s="83"/>
      <c r="AD510" s="83"/>
      <c r="AE510" s="83" t="s">
        <v>1208</v>
      </c>
      <c r="AF510" s="83"/>
      <c r="AG510" s="83" t="s">
        <v>1961</v>
      </c>
      <c r="AH510" s="83"/>
      <c r="AI510" s="488" t="s">
        <v>733</v>
      </c>
      <c r="AJ510" s="83" t="s">
        <v>1089</v>
      </c>
      <c r="AK510" s="488" t="s">
        <v>733</v>
      </c>
    </row>
    <row r="511" spans="1:37" ht="37.5" x14ac:dyDescent="0.25">
      <c r="A511" s="487"/>
      <c r="B511" s="488" t="s">
        <v>1975</v>
      </c>
      <c r="C511" s="488"/>
      <c r="D511" s="488"/>
      <c r="E511" s="488"/>
      <c r="F511" s="488" t="s">
        <v>1976</v>
      </c>
      <c r="G511" s="488" t="s">
        <v>735</v>
      </c>
      <c r="H511" s="83" t="s">
        <v>1977</v>
      </c>
      <c r="I511" s="488"/>
      <c r="J511" s="488"/>
      <c r="K511" s="488"/>
      <c r="L511" s="488" t="s">
        <v>1978</v>
      </c>
      <c r="M511" s="488"/>
      <c r="N511" s="488"/>
      <c r="O511" s="83" t="s">
        <v>1979</v>
      </c>
      <c r="P511" s="488" t="s">
        <v>1980</v>
      </c>
      <c r="Q511" s="488"/>
      <c r="R511" s="83" t="s">
        <v>1089</v>
      </c>
      <c r="S511" s="83" t="s">
        <v>1981</v>
      </c>
      <c r="T511" s="488" t="s">
        <v>1982</v>
      </c>
      <c r="U511" s="488" t="s">
        <v>1961</v>
      </c>
      <c r="V511" s="488"/>
      <c r="W511" s="83" t="s">
        <v>1983</v>
      </c>
      <c r="X511" s="488"/>
      <c r="Y511" s="488" t="s">
        <v>1089</v>
      </c>
      <c r="Z511" s="83" t="s">
        <v>1984</v>
      </c>
      <c r="AA511" s="488" t="s">
        <v>999</v>
      </c>
      <c r="AB511" s="488" t="s">
        <v>1323</v>
      </c>
      <c r="AC511" s="488"/>
      <c r="AD511" s="83"/>
      <c r="AE511" s="83" t="s">
        <v>1985</v>
      </c>
      <c r="AF511" s="488"/>
      <c r="AG511" s="488" t="s">
        <v>733</v>
      </c>
      <c r="AH511" s="488"/>
      <c r="AI511" s="83" t="s">
        <v>1089</v>
      </c>
      <c r="AJ511" s="488"/>
      <c r="AK511" s="83" t="s">
        <v>1089</v>
      </c>
    </row>
    <row r="512" spans="1:37" ht="25" x14ac:dyDescent="0.25">
      <c r="A512" s="487"/>
      <c r="B512" s="83"/>
      <c r="C512" s="83"/>
      <c r="D512" s="83"/>
      <c r="E512" s="83"/>
      <c r="F512" s="83" t="s">
        <v>1986</v>
      </c>
      <c r="G512" s="83"/>
      <c r="H512" s="83" t="s">
        <v>1987</v>
      </c>
      <c r="I512" s="83"/>
      <c r="J512" s="83"/>
      <c r="K512" s="83"/>
      <c r="L512" s="83" t="s">
        <v>934</v>
      </c>
      <c r="M512" s="83"/>
      <c r="N512" s="83"/>
      <c r="O512" s="83" t="s">
        <v>1024</v>
      </c>
      <c r="P512" s="83" t="s">
        <v>1988</v>
      </c>
      <c r="Q512" s="83" t="s">
        <v>1533</v>
      </c>
      <c r="R512" s="83" t="s">
        <v>999</v>
      </c>
      <c r="S512" s="83" t="s">
        <v>1989</v>
      </c>
      <c r="T512" s="83"/>
      <c r="U512" s="83" t="s">
        <v>733</v>
      </c>
      <c r="V512" s="83"/>
      <c r="W512" s="83" t="s">
        <v>1990</v>
      </c>
      <c r="X512" s="83"/>
      <c r="Y512" s="83"/>
      <c r="Z512" s="83" t="s">
        <v>1991</v>
      </c>
      <c r="AA512" s="83"/>
      <c r="AB512" s="83" t="s">
        <v>1316</v>
      </c>
      <c r="AC512" s="83"/>
      <c r="AD512" s="83"/>
      <c r="AE512" s="83" t="s">
        <v>1992</v>
      </c>
      <c r="AF512" s="83"/>
      <c r="AG512" s="83" t="s">
        <v>1089</v>
      </c>
      <c r="AH512" s="83"/>
      <c r="AJ512" s="83"/>
      <c r="AK512" s="83"/>
    </row>
    <row r="513" spans="1:37" ht="25" x14ac:dyDescent="0.25">
      <c r="A513" s="487"/>
      <c r="B513" s="83"/>
      <c r="C513" s="83"/>
      <c r="D513" s="83"/>
      <c r="E513" s="83"/>
      <c r="F513" s="83" t="s">
        <v>1993</v>
      </c>
      <c r="G513" s="83"/>
      <c r="H513" s="488" t="s">
        <v>1994</v>
      </c>
      <c r="I513" s="83"/>
      <c r="J513" s="83"/>
      <c r="K513" s="83"/>
      <c r="L513" s="83" t="s">
        <v>1995</v>
      </c>
      <c r="M513" s="83"/>
      <c r="N513" s="83"/>
      <c r="O513" s="83" t="s">
        <v>1996</v>
      </c>
      <c r="P513" s="83" t="s">
        <v>1997</v>
      </c>
      <c r="Q513" s="83" t="s">
        <v>1089</v>
      </c>
      <c r="S513" s="83" t="s">
        <v>1998</v>
      </c>
      <c r="T513" s="83"/>
      <c r="U513" s="83" t="s">
        <v>1089</v>
      </c>
      <c r="V513" s="83"/>
      <c r="W513" s="83" t="s">
        <v>1089</v>
      </c>
      <c r="X513" s="83"/>
      <c r="Y513" s="83"/>
      <c r="Z513" s="83" t="s">
        <v>1999</v>
      </c>
      <c r="AA513" s="83"/>
      <c r="AB513" s="83" t="s">
        <v>2000</v>
      </c>
      <c r="AC513" s="83"/>
      <c r="AD513" s="83"/>
      <c r="AE513" s="83" t="s">
        <v>1954</v>
      </c>
      <c r="AF513" s="83"/>
      <c r="AG513" s="83"/>
      <c r="AH513" s="83"/>
      <c r="AI513" s="83"/>
      <c r="AJ513" s="83"/>
      <c r="AK513" s="83"/>
    </row>
    <row r="514" spans="1:37" ht="25" x14ac:dyDescent="0.25">
      <c r="A514" s="487"/>
      <c r="B514" s="83"/>
      <c r="C514" s="83"/>
      <c r="D514" s="83"/>
      <c r="E514" s="83"/>
      <c r="F514" s="83" t="s">
        <v>2001</v>
      </c>
      <c r="G514" s="83"/>
      <c r="H514" s="83" t="s">
        <v>2002</v>
      </c>
      <c r="I514" s="83"/>
      <c r="J514" s="83"/>
      <c r="K514" s="83"/>
      <c r="L514" s="83" t="s">
        <v>1089</v>
      </c>
      <c r="M514" s="83"/>
      <c r="N514" s="83"/>
      <c r="O514" s="83" t="s">
        <v>1089</v>
      </c>
      <c r="P514" s="83" t="s">
        <v>2003</v>
      </c>
      <c r="Q514" s="83"/>
      <c r="S514" s="83" t="s">
        <v>2004</v>
      </c>
      <c r="T514" s="83"/>
      <c r="U514" s="83"/>
      <c r="V514" s="83"/>
      <c r="W514" s="83"/>
      <c r="X514" s="83"/>
      <c r="Y514" s="83"/>
      <c r="Z514" s="83" t="s">
        <v>1089</v>
      </c>
      <c r="AA514" s="83"/>
      <c r="AB514" s="83" t="s">
        <v>1089</v>
      </c>
      <c r="AC514" s="83"/>
      <c r="AD514" s="83"/>
      <c r="AE514" s="83" t="s">
        <v>2005</v>
      </c>
      <c r="AF514" s="83"/>
      <c r="AG514" s="83"/>
      <c r="AH514" s="83"/>
      <c r="AI514" s="83"/>
      <c r="AJ514" s="83"/>
      <c r="AK514" s="83"/>
    </row>
    <row r="515" spans="1:37" ht="37.5" x14ac:dyDescent="0.25">
      <c r="A515" s="487"/>
      <c r="B515" s="488"/>
      <c r="C515" s="488"/>
      <c r="D515" s="488"/>
      <c r="E515" s="488"/>
      <c r="F515" s="488" t="s">
        <v>714</v>
      </c>
      <c r="G515" s="488"/>
      <c r="H515" s="488" t="s">
        <v>2006</v>
      </c>
      <c r="I515" s="488"/>
      <c r="J515" s="488"/>
      <c r="K515" s="488"/>
      <c r="L515" s="488"/>
      <c r="M515" s="488"/>
      <c r="N515" s="488"/>
      <c r="P515" s="488" t="s">
        <v>1295</v>
      </c>
      <c r="Q515" s="488"/>
      <c r="R515" s="488"/>
      <c r="S515" s="83" t="s">
        <v>2007</v>
      </c>
      <c r="T515" s="488"/>
      <c r="U515" s="488"/>
      <c r="V515" s="488"/>
      <c r="W515" s="488"/>
      <c r="X515" s="488"/>
      <c r="Y515" s="488"/>
      <c r="Z515" s="488"/>
      <c r="AA515" s="488"/>
      <c r="AB515" s="488"/>
      <c r="AC515" s="488"/>
      <c r="AD515" s="83"/>
      <c r="AE515" s="83" t="s">
        <v>2008</v>
      </c>
      <c r="AF515" s="488"/>
      <c r="AG515" s="488"/>
      <c r="AH515" s="488"/>
      <c r="AI515" s="488"/>
      <c r="AJ515" s="488"/>
      <c r="AK515" s="488"/>
    </row>
    <row r="516" spans="1:37" ht="25" x14ac:dyDescent="0.25">
      <c r="A516" s="487"/>
      <c r="B516" s="83"/>
      <c r="C516" s="83"/>
      <c r="D516" s="83"/>
      <c r="E516" s="83"/>
      <c r="F516" s="83" t="s">
        <v>2009</v>
      </c>
      <c r="G516" s="83"/>
      <c r="H516" s="83" t="s">
        <v>2010</v>
      </c>
      <c r="I516" s="83"/>
      <c r="J516" s="83"/>
      <c r="K516" s="83"/>
      <c r="L516" s="83"/>
      <c r="M516" s="83"/>
      <c r="N516" s="83"/>
      <c r="P516" s="83" t="s">
        <v>1304</v>
      </c>
      <c r="Q516" s="83"/>
      <c r="R516" s="83"/>
      <c r="S516" s="83" t="s">
        <v>2011</v>
      </c>
      <c r="T516" s="83"/>
      <c r="U516" s="83"/>
      <c r="V516" s="83"/>
      <c r="W516" s="83"/>
      <c r="X516" s="83"/>
      <c r="Y516" s="83"/>
      <c r="AA516" s="83"/>
      <c r="AB516" s="83"/>
      <c r="AC516" s="83"/>
      <c r="AD516" s="83"/>
      <c r="AE516" s="83" t="s">
        <v>1533</v>
      </c>
      <c r="AF516" s="83"/>
      <c r="AG516" s="83"/>
      <c r="AH516" s="83"/>
      <c r="AI516" s="83"/>
      <c r="AJ516" s="83"/>
      <c r="AK516" s="83"/>
    </row>
    <row r="517" spans="1:37" x14ac:dyDescent="0.25">
      <c r="A517" s="487"/>
      <c r="B517" s="488"/>
      <c r="C517" s="488"/>
      <c r="D517" s="488"/>
      <c r="E517" s="488"/>
      <c r="F517" s="488" t="s">
        <v>2012</v>
      </c>
      <c r="G517" s="488"/>
      <c r="H517" s="83" t="s">
        <v>1089</v>
      </c>
      <c r="I517" s="488"/>
      <c r="J517" s="488"/>
      <c r="K517" s="488"/>
      <c r="L517" s="488"/>
      <c r="M517" s="488"/>
      <c r="N517" s="488"/>
      <c r="O517" s="488"/>
      <c r="P517" s="488" t="s">
        <v>1941</v>
      </c>
      <c r="Q517" s="488"/>
      <c r="R517" s="488"/>
      <c r="S517" s="83" t="s">
        <v>2013</v>
      </c>
      <c r="T517" s="488"/>
      <c r="U517" s="488"/>
      <c r="V517" s="488"/>
      <c r="W517" s="488"/>
      <c r="X517" s="488"/>
      <c r="Y517" s="488"/>
      <c r="Z517" s="488"/>
      <c r="AA517" s="488"/>
      <c r="AB517" s="488"/>
      <c r="AC517" s="488"/>
      <c r="AD517" s="83"/>
      <c r="AE517" s="83" t="s">
        <v>1089</v>
      </c>
      <c r="AF517" s="488"/>
      <c r="AG517" s="488"/>
      <c r="AH517" s="488"/>
      <c r="AI517" s="488"/>
      <c r="AJ517" s="488"/>
      <c r="AK517" s="488"/>
    </row>
    <row r="518" spans="1:37" x14ac:dyDescent="0.25">
      <c r="A518" s="487"/>
      <c r="B518" s="83"/>
      <c r="C518" s="83"/>
      <c r="D518" s="83"/>
      <c r="E518" s="83"/>
      <c r="F518" s="83" t="s">
        <v>2014</v>
      </c>
      <c r="G518" s="83"/>
      <c r="I518" s="83"/>
      <c r="J518" s="83"/>
      <c r="K518" s="83"/>
      <c r="L518" s="83"/>
      <c r="M518" s="83"/>
      <c r="N518" s="83"/>
      <c r="O518" s="83"/>
      <c r="P518" s="83" t="s">
        <v>1289</v>
      </c>
      <c r="Q518" s="83"/>
      <c r="R518" s="83"/>
      <c r="S518" s="83" t="s">
        <v>2015</v>
      </c>
      <c r="T518" s="83"/>
      <c r="U518" s="83"/>
      <c r="V518" s="83"/>
      <c r="W518" s="83"/>
      <c r="X518" s="83"/>
      <c r="Y518" s="83"/>
      <c r="Z518" s="83"/>
      <c r="AA518" s="83"/>
      <c r="AB518" s="83"/>
      <c r="AC518" s="83"/>
      <c r="AD518" s="83"/>
      <c r="AE518" s="83"/>
      <c r="AF518" s="83"/>
      <c r="AG518" s="83"/>
      <c r="AH518" s="83"/>
      <c r="AI518" s="83"/>
      <c r="AJ518" s="83"/>
      <c r="AK518" s="83"/>
    </row>
    <row r="519" spans="1:37" x14ac:dyDescent="0.25">
      <c r="A519" s="487"/>
      <c r="B519" s="83"/>
      <c r="C519" s="83"/>
      <c r="D519" s="83"/>
      <c r="E519" s="83"/>
      <c r="F519" s="83" t="s">
        <v>1089</v>
      </c>
      <c r="G519" s="83"/>
      <c r="I519" s="83"/>
      <c r="J519" s="83"/>
      <c r="K519" s="83"/>
      <c r="L519" s="83"/>
      <c r="M519" s="83"/>
      <c r="N519" s="83"/>
      <c r="O519" s="83"/>
      <c r="P519" s="83" t="s">
        <v>2016</v>
      </c>
      <c r="Q519" s="83"/>
      <c r="R519" s="83"/>
      <c r="S519" s="83" t="s">
        <v>2017</v>
      </c>
      <c r="T519" s="83"/>
      <c r="U519" s="83"/>
      <c r="V519" s="83"/>
      <c r="W519" s="83"/>
      <c r="X519" s="83"/>
      <c r="Y519" s="83"/>
      <c r="Z519" s="83"/>
      <c r="AA519" s="83"/>
      <c r="AB519" s="83"/>
      <c r="AC519" s="83"/>
      <c r="AD519" s="83"/>
      <c r="AE519" s="83"/>
      <c r="AF519" s="83"/>
      <c r="AG519" s="83"/>
      <c r="AH519" s="83"/>
      <c r="AI519" s="83"/>
      <c r="AJ519" s="83"/>
      <c r="AK519" s="83"/>
    </row>
    <row r="520" spans="1:37" x14ac:dyDescent="0.25">
      <c r="A520" s="487"/>
      <c r="B520" s="83"/>
      <c r="C520" s="83"/>
      <c r="D520" s="83"/>
      <c r="E520" s="83"/>
      <c r="F520" s="83"/>
      <c r="G520" s="83"/>
      <c r="H520" s="83"/>
      <c r="I520" s="83"/>
      <c r="J520" s="83"/>
      <c r="K520" s="83"/>
      <c r="L520" s="83"/>
      <c r="M520" s="83"/>
      <c r="N520" s="83"/>
      <c r="P520" s="83" t="s">
        <v>2018</v>
      </c>
      <c r="Q520" s="83"/>
      <c r="R520" s="83"/>
      <c r="S520" s="83" t="s">
        <v>2019</v>
      </c>
      <c r="T520" s="83"/>
      <c r="U520" s="83"/>
      <c r="V520" s="83"/>
      <c r="W520" s="83"/>
      <c r="X520" s="83"/>
      <c r="Y520" s="83"/>
      <c r="Z520" s="83"/>
      <c r="AA520" s="83"/>
      <c r="AB520" s="83"/>
      <c r="AC520" s="83"/>
      <c r="AD520" s="83"/>
      <c r="AE520" s="83"/>
      <c r="AF520" s="83"/>
      <c r="AG520" s="83"/>
      <c r="AH520" s="83"/>
      <c r="AI520" s="83"/>
      <c r="AJ520" s="83"/>
      <c r="AK520" s="83"/>
    </row>
    <row r="521" spans="1:37" x14ac:dyDescent="0.25">
      <c r="A521" s="487"/>
      <c r="B521" s="488"/>
      <c r="C521" s="488"/>
      <c r="D521" s="488"/>
      <c r="E521" s="488"/>
      <c r="F521" s="488"/>
      <c r="G521" s="488"/>
      <c r="H521" s="83"/>
      <c r="I521" s="488"/>
      <c r="J521" s="488"/>
      <c r="K521" s="488"/>
      <c r="L521" s="488"/>
      <c r="M521" s="488"/>
      <c r="N521" s="488"/>
      <c r="O521" s="488"/>
      <c r="P521" s="488"/>
      <c r="Q521" s="488"/>
      <c r="R521" s="488"/>
      <c r="S521" s="83" t="s">
        <v>2020</v>
      </c>
      <c r="T521" s="488"/>
      <c r="U521" s="488"/>
      <c r="V521" s="488"/>
      <c r="W521" s="488"/>
      <c r="X521" s="488"/>
      <c r="Y521" s="488"/>
      <c r="Z521" s="488"/>
      <c r="AA521" s="488"/>
      <c r="AB521" s="488"/>
      <c r="AC521" s="488"/>
      <c r="AD521" s="83"/>
      <c r="AE521" s="488"/>
      <c r="AF521" s="488"/>
      <c r="AG521" s="488"/>
      <c r="AH521" s="488"/>
      <c r="AI521" s="488"/>
      <c r="AJ521" s="488"/>
      <c r="AK521" s="488"/>
    </row>
    <row r="522" spans="1:37" x14ac:dyDescent="0.25">
      <c r="A522" s="487"/>
      <c r="B522" s="83"/>
      <c r="C522" s="83"/>
      <c r="D522" s="83"/>
      <c r="E522" s="83"/>
      <c r="F522" s="83"/>
      <c r="G522" s="83"/>
      <c r="I522" s="83"/>
      <c r="J522" s="83"/>
      <c r="K522" s="83"/>
      <c r="L522" s="83"/>
      <c r="M522" s="83"/>
      <c r="N522" s="83"/>
      <c r="O522" s="83"/>
      <c r="P522" s="83"/>
      <c r="Q522" s="83"/>
      <c r="R522" s="83"/>
      <c r="S522" s="83" t="s">
        <v>2021</v>
      </c>
      <c r="T522" s="83"/>
      <c r="U522" s="83"/>
      <c r="V522" s="83"/>
      <c r="W522" s="83"/>
      <c r="X522" s="83"/>
      <c r="Y522" s="83"/>
      <c r="Z522" s="83"/>
      <c r="AA522" s="83"/>
      <c r="AB522" s="83"/>
      <c r="AC522" s="83"/>
      <c r="AD522" s="83"/>
      <c r="AE522" s="83"/>
      <c r="AF522" s="83"/>
      <c r="AG522" s="83"/>
      <c r="AH522" s="83"/>
      <c r="AI522" s="83"/>
      <c r="AJ522" s="83"/>
      <c r="AK522" s="83"/>
    </row>
    <row r="523" spans="1:37" x14ac:dyDescent="0.25">
      <c r="A523" s="487"/>
      <c r="B523" s="83"/>
      <c r="C523" s="83"/>
      <c r="D523" s="83"/>
      <c r="E523" s="83"/>
      <c r="F523" s="83"/>
      <c r="G523" s="83"/>
      <c r="I523" s="83"/>
      <c r="J523" s="83"/>
      <c r="K523" s="83"/>
      <c r="L523" s="83"/>
      <c r="M523" s="83"/>
      <c r="N523" s="83"/>
      <c r="O523" s="83"/>
      <c r="P523" s="83"/>
      <c r="Q523" s="83"/>
      <c r="R523" s="83"/>
      <c r="S523" s="83" t="s">
        <v>1971</v>
      </c>
      <c r="T523" s="83"/>
      <c r="U523" s="83"/>
      <c r="V523" s="83"/>
      <c r="W523" s="83"/>
      <c r="X523" s="83"/>
      <c r="Y523" s="83"/>
      <c r="Z523" s="83"/>
      <c r="AA523" s="83"/>
      <c r="AB523" s="83"/>
      <c r="AC523" s="83"/>
      <c r="AD523" s="83"/>
      <c r="AE523" s="83"/>
      <c r="AF523" s="83"/>
      <c r="AG523" s="83"/>
      <c r="AH523" s="83"/>
      <c r="AI523" s="83"/>
      <c r="AJ523" s="83"/>
      <c r="AK523" s="83"/>
    </row>
    <row r="524" spans="1:37" x14ac:dyDescent="0.25">
      <c r="A524" s="487"/>
      <c r="B524" s="83"/>
      <c r="C524" s="83"/>
      <c r="D524" s="83"/>
      <c r="E524" s="83"/>
      <c r="F524" s="83"/>
      <c r="G524" s="83"/>
      <c r="H524" s="83"/>
      <c r="I524" s="83"/>
      <c r="J524" s="83"/>
      <c r="K524" s="83"/>
      <c r="L524" s="83"/>
      <c r="M524" s="83"/>
      <c r="N524" s="83"/>
      <c r="P524" s="83"/>
      <c r="Q524" s="83"/>
      <c r="R524" s="83"/>
      <c r="S524" s="83" t="s">
        <v>2022</v>
      </c>
      <c r="T524" s="83"/>
      <c r="U524" s="83"/>
      <c r="V524" s="83"/>
      <c r="W524" s="83"/>
      <c r="X524" s="83"/>
      <c r="Y524" s="83"/>
      <c r="Z524" s="83"/>
      <c r="AA524" s="83"/>
      <c r="AB524" s="83"/>
      <c r="AC524" s="83"/>
      <c r="AD524" s="83"/>
      <c r="AE524" s="83"/>
      <c r="AF524" s="83"/>
      <c r="AG524" s="83"/>
      <c r="AH524" s="83"/>
      <c r="AI524" s="83"/>
      <c r="AJ524" s="83"/>
      <c r="AK524" s="83"/>
    </row>
    <row r="525" spans="1:37" ht="13.5" thickBot="1" x14ac:dyDescent="0.3">
      <c r="A525" s="487"/>
      <c r="B525" s="525"/>
      <c r="C525" s="525"/>
      <c r="D525" s="525"/>
      <c r="E525" s="525"/>
      <c r="F525" s="525"/>
      <c r="G525" s="525"/>
      <c r="H525" s="525"/>
      <c r="I525" s="525"/>
      <c r="J525" s="525"/>
      <c r="K525" s="525"/>
      <c r="L525" s="525"/>
      <c r="M525" s="525"/>
      <c r="N525" s="525"/>
      <c r="O525" s="525"/>
      <c r="P525" s="525"/>
      <c r="Q525" s="525"/>
      <c r="R525" s="525"/>
      <c r="S525" s="525" t="s">
        <v>1089</v>
      </c>
      <c r="T525" s="525"/>
      <c r="U525" s="525"/>
      <c r="V525" s="525"/>
      <c r="W525" s="525"/>
      <c r="X525" s="525"/>
      <c r="Y525" s="525"/>
      <c r="Z525" s="525"/>
      <c r="AA525" s="525"/>
      <c r="AB525" s="525"/>
      <c r="AC525" s="525"/>
      <c r="AD525" s="525"/>
      <c r="AE525" s="525"/>
      <c r="AF525" s="525"/>
      <c r="AG525" s="525"/>
      <c r="AH525" s="525"/>
      <c r="AI525" s="525"/>
      <c r="AJ525" s="525"/>
      <c r="AK525" s="525"/>
    </row>
  </sheetData>
  <sheetProtection algorithmName="SHA-512" hashValue="Dk2sr3Ylo1Y0tff/g0qYXfjwVS1kZYjxSs9sr+foGQVXHDCPTXvvcAJa78OzjqkvH7EK7+tYeNviH8RFTHZ3rQ==" saltValue="y5obXsvHAl0h+xIk+vCC/A==" spinCount="100000" sheet="1" selectLockedCells="1" selectUnlockedCells="1"/>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tint="0.39997558519241921"/>
    <pageSetUpPr fitToPage="1"/>
  </sheetPr>
  <dimension ref="A1:AN23"/>
  <sheetViews>
    <sheetView zoomScale="85" zoomScaleNormal="85" workbookViewId="0">
      <pane ySplit="7" topLeftCell="A8" activePane="bottomLeft" state="frozen"/>
      <selection activeCell="D16" sqref="D16"/>
      <selection pane="bottomLeft" activeCell="A51" sqref="A51"/>
    </sheetView>
  </sheetViews>
  <sheetFormatPr defaultColWidth="9.1796875" defaultRowHeight="12.5" x14ac:dyDescent="0.25"/>
  <cols>
    <col min="1" max="1" width="22.7265625" style="1" customWidth="1"/>
    <col min="2" max="2" width="18.26953125" style="1" customWidth="1"/>
    <col min="3" max="4" width="12.7265625" style="1" customWidth="1"/>
    <col min="5" max="5" width="20.7265625" style="1" customWidth="1"/>
    <col min="6" max="6" width="15.7265625" style="1" customWidth="1"/>
    <col min="7" max="7" width="18.26953125" style="1" customWidth="1"/>
    <col min="8" max="9" width="12.7265625" style="1" customWidth="1"/>
    <col min="10" max="10" width="18.26953125" style="1" customWidth="1"/>
    <col min="11" max="11" width="25.7265625" style="1" customWidth="1"/>
    <col min="12" max="12" width="18.26953125" style="1" customWidth="1"/>
    <col min="13" max="13" width="15.7265625" style="1" customWidth="1"/>
    <col min="14" max="14" width="18.26953125" style="1" customWidth="1"/>
    <col min="15" max="17" width="15.7265625" style="1" customWidth="1"/>
    <col min="18" max="19" width="17.7265625" style="1" customWidth="1"/>
    <col min="20" max="20" width="18.7265625" style="1" customWidth="1"/>
    <col min="21" max="22" width="15.7265625" style="1" customWidth="1"/>
    <col min="23" max="28" width="10.7265625" style="1" customWidth="1"/>
    <col min="29" max="31" width="15.7265625" style="1" customWidth="1"/>
    <col min="32" max="33" width="20.7265625" style="1" customWidth="1"/>
    <col min="34" max="34" width="15.7265625" style="1" customWidth="1"/>
    <col min="35" max="35" width="10.7265625" style="1" customWidth="1"/>
    <col min="36" max="36" width="12.7265625" style="1" customWidth="1"/>
    <col min="37" max="38" width="15.7265625" style="1" customWidth="1"/>
    <col min="39" max="39" width="50.7265625" style="1" customWidth="1"/>
    <col min="40" max="16384" width="9.1796875" style="1"/>
  </cols>
  <sheetData>
    <row r="1" spans="1:40" ht="17.5" x14ac:dyDescent="0.35">
      <c r="A1" s="20" t="s">
        <v>910</v>
      </c>
      <c r="B1" s="20"/>
      <c r="C1" s="20"/>
      <c r="D1" s="20"/>
      <c r="E1" s="20"/>
      <c r="F1" s="20"/>
      <c r="G1" s="20"/>
      <c r="H1" s="20"/>
      <c r="I1" s="20"/>
    </row>
    <row r="2" spans="1:40" ht="8.15" customHeight="1" x14ac:dyDescent="0.35">
      <c r="A2" s="20"/>
      <c r="B2" s="20"/>
      <c r="C2" s="20"/>
      <c r="D2" s="20"/>
      <c r="E2" s="20"/>
      <c r="F2" s="20"/>
      <c r="G2" s="20"/>
      <c r="H2" s="20"/>
      <c r="I2" s="20"/>
    </row>
    <row r="3" spans="1:40" ht="20.149999999999999" customHeight="1" x14ac:dyDescent="0.35">
      <c r="A3" s="3" t="s">
        <v>2023</v>
      </c>
      <c r="B3" s="20"/>
      <c r="C3" s="20"/>
      <c r="D3" s="20"/>
      <c r="E3" s="20"/>
      <c r="F3" s="20"/>
      <c r="G3" s="20"/>
      <c r="H3" s="20"/>
      <c r="I3" s="20"/>
    </row>
    <row r="4" spans="1:40" ht="8.15" customHeight="1" thickBot="1" x14ac:dyDescent="0.3"/>
    <row r="5" spans="1:40" ht="20.149999999999999" customHeight="1" thickBot="1" x14ac:dyDescent="0.3">
      <c r="A5" s="998" t="s">
        <v>276</v>
      </c>
      <c r="B5" s="999"/>
      <c r="C5" s="999"/>
      <c r="D5" s="999"/>
      <c r="E5" s="999"/>
      <c r="F5" s="999"/>
      <c r="G5" s="999"/>
      <c r="H5" s="999"/>
      <c r="I5" s="1000"/>
      <c r="J5" s="998" t="s">
        <v>495</v>
      </c>
      <c r="K5" s="999"/>
      <c r="L5" s="999"/>
      <c r="M5" s="999"/>
      <c r="N5" s="1000"/>
      <c r="O5" s="998" t="s">
        <v>277</v>
      </c>
      <c r="P5" s="999"/>
      <c r="Q5" s="1000"/>
      <c r="R5" s="998" t="s">
        <v>496</v>
      </c>
      <c r="S5" s="999"/>
      <c r="T5" s="999"/>
      <c r="U5" s="999"/>
      <c r="V5" s="1000"/>
      <c r="W5" s="998" t="s">
        <v>497</v>
      </c>
      <c r="X5" s="999"/>
      <c r="Y5" s="999"/>
      <c r="Z5" s="999"/>
      <c r="AA5" s="999"/>
      <c r="AB5" s="999"/>
      <c r="AC5" s="999"/>
      <c r="AD5" s="999"/>
      <c r="AE5" s="998" t="s">
        <v>498</v>
      </c>
      <c r="AF5" s="999"/>
      <c r="AG5" s="999"/>
      <c r="AH5" s="998" t="s">
        <v>357</v>
      </c>
      <c r="AI5" s="999"/>
      <c r="AJ5" s="999"/>
      <c r="AK5" s="1000"/>
      <c r="AL5" s="869" t="s">
        <v>58</v>
      </c>
      <c r="AM5" s="996" t="s">
        <v>59</v>
      </c>
    </row>
    <row r="6" spans="1:40" s="85" customFormat="1" ht="55.4" customHeight="1" thickBot="1" x14ac:dyDescent="0.3">
      <c r="A6" s="324" t="s">
        <v>827</v>
      </c>
      <c r="B6" s="758" t="s">
        <v>499</v>
      </c>
      <c r="C6" s="758" t="s">
        <v>41</v>
      </c>
      <c r="D6" s="761" t="s">
        <v>42</v>
      </c>
      <c r="E6" s="758" t="s">
        <v>43</v>
      </c>
      <c r="F6" s="758" t="s">
        <v>281</v>
      </c>
      <c r="G6" s="761" t="s">
        <v>47</v>
      </c>
      <c r="H6" s="758" t="s">
        <v>399</v>
      </c>
      <c r="I6" s="331" t="s">
        <v>46</v>
      </c>
      <c r="J6" s="324" t="s">
        <v>2024</v>
      </c>
      <c r="K6" s="758" t="s">
        <v>44</v>
      </c>
      <c r="L6" s="758" t="s">
        <v>45</v>
      </c>
      <c r="M6" s="758" t="s">
        <v>2025</v>
      </c>
      <c r="N6" s="331" t="s">
        <v>2026</v>
      </c>
      <c r="O6" s="428" t="s">
        <v>2027</v>
      </c>
      <c r="P6" s="758" t="s">
        <v>49</v>
      </c>
      <c r="Q6" s="331" t="s">
        <v>298</v>
      </c>
      <c r="R6" s="324" t="s">
        <v>283</v>
      </c>
      <c r="S6" s="758" t="s">
        <v>1187</v>
      </c>
      <c r="T6" s="758" t="s">
        <v>285</v>
      </c>
      <c r="U6" s="758" t="s">
        <v>325</v>
      </c>
      <c r="V6" s="331" t="s">
        <v>914</v>
      </c>
      <c r="W6" s="324" t="s">
        <v>2028</v>
      </c>
      <c r="X6" s="758" t="s">
        <v>2029</v>
      </c>
      <c r="Y6" s="758" t="s">
        <v>327</v>
      </c>
      <c r="Z6" s="758" t="s">
        <v>328</v>
      </c>
      <c r="AA6" s="758" t="s">
        <v>329</v>
      </c>
      <c r="AB6" s="758" t="s">
        <v>330</v>
      </c>
      <c r="AC6" s="758" t="s">
        <v>2030</v>
      </c>
      <c r="AD6" s="331" t="s">
        <v>2031</v>
      </c>
      <c r="AE6" s="324" t="s">
        <v>292</v>
      </c>
      <c r="AF6" s="758" t="s">
        <v>293</v>
      </c>
      <c r="AG6" s="331" t="s">
        <v>478</v>
      </c>
      <c r="AH6" s="324" t="s">
        <v>331</v>
      </c>
      <c r="AI6" s="758" t="s">
        <v>332</v>
      </c>
      <c r="AJ6" s="758" t="s">
        <v>511</v>
      </c>
      <c r="AK6" s="331" t="s">
        <v>295</v>
      </c>
      <c r="AL6" s="870"/>
      <c r="AM6" s="997"/>
      <c r="AN6" s="35"/>
    </row>
    <row r="7" spans="1:40" s="97" customFormat="1" ht="61" thickTop="1" thickBot="1" x14ac:dyDescent="0.25">
      <c r="A7" s="271"/>
      <c r="B7" s="272"/>
      <c r="C7" s="755" t="s">
        <v>60</v>
      </c>
      <c r="D7" s="362" t="s">
        <v>404</v>
      </c>
      <c r="E7" s="755" t="s">
        <v>62</v>
      </c>
      <c r="F7" s="272"/>
      <c r="G7" s="362" t="s">
        <v>64</v>
      </c>
      <c r="H7" s="272"/>
      <c r="I7" s="387" t="s">
        <v>63</v>
      </c>
      <c r="J7" s="271"/>
      <c r="K7" s="272"/>
      <c r="L7" s="272"/>
      <c r="M7" s="272"/>
      <c r="N7" s="273"/>
      <c r="O7" s="429" t="s">
        <v>2032</v>
      </c>
      <c r="P7" s="413" t="s">
        <v>65</v>
      </c>
      <c r="Q7" s="414" t="s">
        <v>317</v>
      </c>
      <c r="R7" s="271"/>
      <c r="S7" s="272"/>
      <c r="T7" s="272"/>
      <c r="U7" s="272"/>
      <c r="V7" s="273"/>
      <c r="W7" s="274"/>
      <c r="X7" s="275"/>
      <c r="Y7" s="272"/>
      <c r="Z7" s="272"/>
      <c r="AA7" s="272"/>
      <c r="AB7" s="272"/>
      <c r="AC7" s="272"/>
      <c r="AD7" s="273"/>
      <c r="AE7" s="271"/>
      <c r="AF7" s="272"/>
      <c r="AG7" s="273"/>
      <c r="AH7" s="421"/>
      <c r="AI7" s="272"/>
      <c r="AJ7" s="272"/>
      <c r="AK7" s="283"/>
      <c r="AL7" s="755" t="s">
        <v>68</v>
      </c>
      <c r="AM7" s="135"/>
    </row>
    <row r="8" spans="1:40" s="34" customFormat="1" ht="20.149999999999999" customHeight="1" x14ac:dyDescent="0.25">
      <c r="A8" s="288" t="s">
        <v>1584</v>
      </c>
      <c r="B8" s="489"/>
      <c r="C8" s="87"/>
      <c r="D8" s="351"/>
      <c r="E8" s="489"/>
      <c r="F8" s="87"/>
      <c r="G8" s="351"/>
      <c r="H8" s="87"/>
      <c r="I8" s="145"/>
      <c r="J8" s="143"/>
      <c r="K8" s="87"/>
      <c r="L8" s="502"/>
      <c r="M8" s="502"/>
      <c r="N8" s="265"/>
      <c r="O8" s="440"/>
      <c r="P8" s="503"/>
      <c r="Q8" s="265"/>
      <c r="R8" s="164"/>
      <c r="S8" s="489"/>
      <c r="T8" s="489"/>
      <c r="U8" s="489"/>
      <c r="V8" s="165"/>
      <c r="W8" s="223"/>
      <c r="X8" s="196"/>
      <c r="Y8" s="196"/>
      <c r="Z8" s="196"/>
      <c r="AA8" s="196"/>
      <c r="AB8" s="196"/>
      <c r="AC8" s="196"/>
      <c r="AD8" s="197"/>
      <c r="AE8" s="164"/>
      <c r="AF8" s="489"/>
      <c r="AG8" s="165"/>
      <c r="AH8" s="422"/>
      <c r="AI8" s="489"/>
      <c r="AJ8" s="489"/>
      <c r="AK8" s="284"/>
      <c r="AL8" s="401"/>
      <c r="AM8" s="64"/>
    </row>
    <row r="9" spans="1:40" s="34" customFormat="1" ht="20.149999999999999" customHeight="1" x14ac:dyDescent="0.25">
      <c r="A9" s="146"/>
      <c r="B9" s="490"/>
      <c r="C9" s="94"/>
      <c r="D9" s="295"/>
      <c r="E9" s="490"/>
      <c r="F9" s="94"/>
      <c r="G9" s="295"/>
      <c r="H9" s="94"/>
      <c r="I9" s="148"/>
      <c r="J9" s="146"/>
      <c r="K9" s="94"/>
      <c r="L9" s="503"/>
      <c r="M9" s="503"/>
      <c r="N9" s="266"/>
      <c r="O9" s="441"/>
      <c r="P9" s="503"/>
      <c r="Q9" s="277"/>
      <c r="R9" s="166"/>
      <c r="S9" s="490"/>
      <c r="T9" s="490"/>
      <c r="U9" s="490"/>
      <c r="V9" s="167"/>
      <c r="W9" s="240"/>
      <c r="X9" s="188"/>
      <c r="Y9" s="188"/>
      <c r="Z9" s="188"/>
      <c r="AA9" s="188"/>
      <c r="AB9" s="188"/>
      <c r="AC9" s="188"/>
      <c r="AD9" s="189"/>
      <c r="AE9" s="166"/>
      <c r="AF9" s="490"/>
      <c r="AG9" s="167"/>
      <c r="AH9" s="423"/>
      <c r="AI9" s="490"/>
      <c r="AJ9" s="490"/>
      <c r="AK9" s="286"/>
      <c r="AL9" s="401"/>
      <c r="AM9" s="86"/>
    </row>
    <row r="10" spans="1:40" s="34" customFormat="1" ht="20.149999999999999" customHeight="1" x14ac:dyDescent="0.25">
      <c r="A10" s="146"/>
      <c r="B10" s="490"/>
      <c r="C10" s="94"/>
      <c r="D10" s="295"/>
      <c r="E10" s="490"/>
      <c r="F10" s="94"/>
      <c r="G10" s="295"/>
      <c r="H10" s="94"/>
      <c r="I10" s="148"/>
      <c r="J10" s="146"/>
      <c r="K10" s="94"/>
      <c r="L10" s="503"/>
      <c r="M10" s="503"/>
      <c r="N10" s="266"/>
      <c r="O10" s="441"/>
      <c r="P10" s="503"/>
      <c r="Q10" s="277"/>
      <c r="R10" s="166"/>
      <c r="S10" s="490"/>
      <c r="T10" s="490"/>
      <c r="U10" s="490"/>
      <c r="V10" s="167"/>
      <c r="W10" s="240"/>
      <c r="X10" s="188"/>
      <c r="Y10" s="188"/>
      <c r="Z10" s="220"/>
      <c r="AA10" s="220"/>
      <c r="AB10" s="220"/>
      <c r="AC10" s="220"/>
      <c r="AD10" s="189"/>
      <c r="AE10" s="166"/>
      <c r="AF10" s="490"/>
      <c r="AG10" s="167"/>
      <c r="AH10" s="423"/>
      <c r="AI10" s="490"/>
      <c r="AJ10" s="490"/>
      <c r="AK10" s="286"/>
      <c r="AL10" s="401"/>
      <c r="AM10" s="86"/>
    </row>
    <row r="11" spans="1:40" s="34" customFormat="1" ht="20.149999999999999" customHeight="1" x14ac:dyDescent="0.25">
      <c r="A11" s="149"/>
      <c r="B11" s="491"/>
      <c r="C11" s="88"/>
      <c r="D11" s="295"/>
      <c r="E11" s="490"/>
      <c r="F11" s="88"/>
      <c r="G11" s="295"/>
      <c r="H11" s="88"/>
      <c r="I11" s="150"/>
      <c r="J11" s="149"/>
      <c r="K11" s="94"/>
      <c r="L11" s="503"/>
      <c r="M11" s="503"/>
      <c r="N11" s="266"/>
      <c r="O11" s="442"/>
      <c r="P11" s="504"/>
      <c r="Q11" s="266"/>
      <c r="R11" s="168"/>
      <c r="S11" s="491"/>
      <c r="T11" s="491"/>
      <c r="U11" s="491"/>
      <c r="V11" s="169"/>
      <c r="W11" s="224"/>
      <c r="X11" s="194"/>
      <c r="Y11" s="194"/>
      <c r="Z11" s="221"/>
      <c r="AA11" s="221"/>
      <c r="AB11" s="221"/>
      <c r="AC11" s="221"/>
      <c r="AD11" s="198"/>
      <c r="AE11" s="168"/>
      <c r="AF11" s="491"/>
      <c r="AG11" s="169"/>
      <c r="AH11" s="423"/>
      <c r="AI11" s="490"/>
      <c r="AJ11" s="490"/>
      <c r="AK11" s="286"/>
      <c r="AL11" s="401"/>
      <c r="AM11" s="86"/>
    </row>
    <row r="12" spans="1:40" s="34" customFormat="1" ht="20.149999999999999" customHeight="1" x14ac:dyDescent="0.25">
      <c r="A12" s="149"/>
      <c r="B12" s="491"/>
      <c r="C12" s="88"/>
      <c r="D12" s="296"/>
      <c r="E12" s="491"/>
      <c r="F12" s="88"/>
      <c r="G12" s="296"/>
      <c r="H12" s="88"/>
      <c r="I12" s="150"/>
      <c r="J12" s="149"/>
      <c r="K12" s="94"/>
      <c r="L12" s="503"/>
      <c r="M12" s="503"/>
      <c r="N12" s="266"/>
      <c r="O12" s="442"/>
      <c r="P12" s="504"/>
      <c r="Q12" s="266"/>
      <c r="R12" s="168"/>
      <c r="S12" s="491"/>
      <c r="T12" s="491"/>
      <c r="U12" s="491"/>
      <c r="V12" s="169"/>
      <c r="W12" s="224"/>
      <c r="X12" s="194"/>
      <c r="Y12" s="194"/>
      <c r="Z12" s="221"/>
      <c r="AA12" s="221"/>
      <c r="AB12" s="221"/>
      <c r="AC12" s="221"/>
      <c r="AD12" s="198"/>
      <c r="AE12" s="168"/>
      <c r="AF12" s="491"/>
      <c r="AG12" s="169"/>
      <c r="AH12" s="423"/>
      <c r="AI12" s="491"/>
      <c r="AJ12" s="491"/>
      <c r="AK12" s="286"/>
      <c r="AL12" s="401"/>
      <c r="AM12" s="86"/>
    </row>
    <row r="13" spans="1:40" s="34" customFormat="1" ht="20.149999999999999" customHeight="1" x14ac:dyDescent="0.25">
      <c r="A13" s="149"/>
      <c r="B13" s="491"/>
      <c r="C13" s="88"/>
      <c r="D13" s="296"/>
      <c r="E13" s="491"/>
      <c r="F13" s="88"/>
      <c r="G13" s="296"/>
      <c r="H13" s="88"/>
      <c r="I13" s="150"/>
      <c r="J13" s="149"/>
      <c r="K13" s="88"/>
      <c r="L13" s="504"/>
      <c r="M13" s="504"/>
      <c r="N13" s="266"/>
      <c r="O13" s="442"/>
      <c r="P13" s="504"/>
      <c r="Q13" s="266"/>
      <c r="R13" s="168"/>
      <c r="S13" s="491"/>
      <c r="T13" s="491"/>
      <c r="U13" s="491"/>
      <c r="V13" s="169"/>
      <c r="W13" s="224"/>
      <c r="X13" s="194"/>
      <c r="Y13" s="194"/>
      <c r="Z13" s="221"/>
      <c r="AA13" s="221"/>
      <c r="AB13" s="221"/>
      <c r="AC13" s="221"/>
      <c r="AD13" s="198"/>
      <c r="AE13" s="168"/>
      <c r="AF13" s="491"/>
      <c r="AG13" s="169"/>
      <c r="AH13" s="423"/>
      <c r="AI13" s="491"/>
      <c r="AJ13" s="491"/>
      <c r="AK13" s="286"/>
      <c r="AL13" s="401"/>
      <c r="AM13" s="86"/>
    </row>
    <row r="14" spans="1:40" s="34" customFormat="1" ht="20.149999999999999" customHeight="1" thickBot="1" x14ac:dyDescent="0.3">
      <c r="A14" s="152"/>
      <c r="B14" s="492"/>
      <c r="C14" s="153"/>
      <c r="D14" s="297"/>
      <c r="E14" s="492"/>
      <c r="F14" s="153"/>
      <c r="G14" s="297"/>
      <c r="H14" s="153"/>
      <c r="I14" s="155"/>
      <c r="J14" s="152"/>
      <c r="K14" s="153"/>
      <c r="L14" s="505"/>
      <c r="M14" s="505"/>
      <c r="N14" s="267"/>
      <c r="O14" s="443"/>
      <c r="P14" s="505"/>
      <c r="Q14" s="267"/>
      <c r="R14" s="170"/>
      <c r="S14" s="492"/>
      <c r="T14" s="492"/>
      <c r="U14" s="492"/>
      <c r="V14" s="171"/>
      <c r="W14" s="225"/>
      <c r="X14" s="195"/>
      <c r="Y14" s="195"/>
      <c r="Z14" s="222"/>
      <c r="AA14" s="222"/>
      <c r="AB14" s="222"/>
      <c r="AC14" s="222"/>
      <c r="AD14" s="199"/>
      <c r="AE14" s="170"/>
      <c r="AF14" s="492"/>
      <c r="AG14" s="171"/>
      <c r="AH14" s="424"/>
      <c r="AI14" s="492"/>
      <c r="AJ14" s="492"/>
      <c r="AK14" s="287"/>
      <c r="AL14" s="402"/>
      <c r="AM14" s="63"/>
    </row>
    <row r="15" spans="1:40" s="3" customFormat="1" ht="20.149999999999999" customHeight="1" x14ac:dyDescent="0.25"/>
    <row r="16" spans="1:40" s="3" customFormat="1" ht="20.149999999999999" customHeight="1" x14ac:dyDescent="0.25">
      <c r="A16" s="41" t="s">
        <v>69</v>
      </c>
      <c r="B16" s="41"/>
      <c r="C16" s="41"/>
    </row>
    <row r="17" spans="1:6" s="3" customFormat="1" ht="20.149999999999999" customHeight="1" x14ac:dyDescent="0.25">
      <c r="A17" s="867" t="s">
        <v>70</v>
      </c>
      <c r="B17" s="867"/>
      <c r="C17" s="867"/>
      <c r="D17" s="867"/>
      <c r="E17" s="867"/>
      <c r="F17" s="867"/>
    </row>
    <row r="18" spans="1:6" s="3" customFormat="1" ht="55.4" customHeight="1" x14ac:dyDescent="0.25">
      <c r="A18" s="388" t="s">
        <v>71</v>
      </c>
      <c r="B18" s="868" t="s">
        <v>72</v>
      </c>
      <c r="C18" s="868"/>
      <c r="D18" s="868"/>
      <c r="E18" s="868"/>
      <c r="F18" s="868"/>
    </row>
    <row r="19" spans="1:6" s="3" customFormat="1" ht="55.4" customHeight="1" x14ac:dyDescent="0.25">
      <c r="B19" s="868" t="s">
        <v>73</v>
      </c>
      <c r="C19" s="868"/>
      <c r="D19" s="868"/>
      <c r="E19" s="868"/>
      <c r="F19" s="868"/>
    </row>
    <row r="20" spans="1:6" s="3" customFormat="1" ht="20.149999999999999" customHeight="1" x14ac:dyDescent="0.25">
      <c r="A20" s="71"/>
      <c r="B20" s="39" t="s">
        <v>74</v>
      </c>
      <c r="C20" s="25"/>
    </row>
    <row r="21" spans="1:6" s="3" customFormat="1" ht="20.149999999999999" customHeight="1" x14ac:dyDescent="0.25">
      <c r="A21" s="295"/>
      <c r="B21" s="366" t="s">
        <v>75</v>
      </c>
      <c r="C21"/>
    </row>
    <row r="22" spans="1:6" ht="20.149999999999999" customHeight="1" x14ac:dyDescent="0.25"/>
    <row r="23" spans="1:6" ht="20.149999999999999" customHeight="1" x14ac:dyDescent="0.25"/>
  </sheetData>
  <sheetProtection password="E53C" sheet="1" objects="1" scenarios="1" selectLockedCells="1" selectUnlockedCells="1"/>
  <mergeCells count="12">
    <mergeCell ref="A17:F17"/>
    <mergeCell ref="B18:F18"/>
    <mergeCell ref="B19:F19"/>
    <mergeCell ref="AL5:AL6"/>
    <mergeCell ref="AM5:AM6"/>
    <mergeCell ref="R5:V5"/>
    <mergeCell ref="A5:I5"/>
    <mergeCell ref="J5:N5"/>
    <mergeCell ref="W5:AD5"/>
    <mergeCell ref="AE5:AG5"/>
    <mergeCell ref="AH5:AK5"/>
    <mergeCell ref="O5:Q5"/>
  </mergeCells>
  <dataValidations disablePrompts="1" count="16">
    <dataValidation type="list" allowBlank="1" showInputMessage="1" showErrorMessage="1" promptTitle="Bearing Type" prompt="Select the bearing type from the drop down list." sqref="U8:U14" xr:uid="{00000000-0002-0000-1900-000000000000}">
      <formula1>Wh_BearType</formula1>
    </dataValidation>
    <dataValidation type="list" allowBlank="1" showInputMessage="1" showErrorMessage="1" promptTitle="Pavement Type" prompt="Select the pavement type from the drop down list." sqref="T8:T14" xr:uid="{00000000-0002-0000-1900-000001000000}">
      <formula1>Wh_PaveType</formula1>
    </dataValidation>
    <dataValidation type="list" allowBlank="1" showInputMessage="1" showErrorMessage="1" promptTitle="Structure Type" prompt="Select the structure type from the drop down list" sqref="R8:R14" xr:uid="{00000000-0002-0000-1900-000002000000}">
      <formula1>Wh_StructType</formula1>
    </dataValidation>
    <dataValidation allowBlank="1" showInputMessage="1" showErrorMessage="1" errorTitle="Wrong code" error="Please choose valid suburb name from drop down list_x000a_" promptTitle="Suburb Names" sqref="N8:O14 Q8:Q14" xr:uid="{00000000-0002-0000-1900-000003000000}"/>
    <dataValidation type="list" allowBlank="1" showInputMessage="1" showErrorMessage="1" promptTitle="Asset Sub-class" prompt="the sub-class of the asset constructed." sqref="B8:B14" xr:uid="{00000000-0002-0000-1900-000004000000}">
      <formula1>Wh_AssetSubCl</formula1>
    </dataValidation>
    <dataValidation type="list" allowBlank="1" showInputMessage="1" showErrorMessage="1" promptTitle="Main Traffic Type Carried" prompt="Select the main traffick type carried by the structure from the drop down list." sqref="AE8:AE14" xr:uid="{00000000-0002-0000-1900-000005000000}">
      <formula1>Wh_MainTrf</formula1>
    </dataValidation>
    <dataValidation type="list" allowBlank="1" showInputMessage="1" showErrorMessage="1" promptTitle="Permitted Vehicles" prompt="Choose the class or vehicle restriction applicable to the bridge from the pick list." sqref="AF8:AF14" xr:uid="{00000000-0002-0000-1900-000006000000}">
      <formula1>Wh_PerVeh</formula1>
    </dataValidation>
    <dataValidation type="list" allowBlank="1" showInputMessage="1" showErrorMessage="1" promptTitle="Max. Vessel Displacem't Permitte" prompt="Pick the max. vessel displacment  permitted  to moor to the structure from the drop down list." sqref="AG8:AG14" xr:uid="{00000000-0002-0000-1900-000007000000}">
      <formula1>Wh_PerVes</formula1>
    </dataValidation>
    <dataValidation type="list" allowBlank="1" showInputMessage="1" showErrorMessage="1" promptTitle="Material Type" prompt="Select the type of material from the drop down list." sqref="S8:S14" xr:uid="{00000000-0002-0000-1900-000008000000}">
      <formula1>Wh_Material</formula1>
    </dataValidation>
    <dataValidation type="list" allowBlank="1" showInputMessage="1" showErrorMessage="1" promptTitle="Cathodic Protection System" prompt="Is a cathodic Protection system installed on the wharf, jetty or pier." sqref="V8:V14" xr:uid="{00000000-0002-0000-1900-000009000000}">
      <formula1>BS_VMSSideMrkr</formula1>
    </dataValidation>
    <dataValidation type="list" allowBlank="1" showInputMessage="1" showErrorMessage="1" errorTitle="Wrong code" error="Please choose valid suburb name from drop down list_x000a_" promptTitle="Suburb Names" prompt="What suburub is the bridge located in?" sqref="L8:L14" xr:uid="{00000000-0002-0000-1900-00000A000000}">
      <formula1>AASuburbNameList</formula1>
    </dataValidation>
    <dataValidation type="list" allowBlank="1" showInputMessage="1" showErrorMessage="1" errorTitle="Wrong code" error="Please choose valid suburb name from drop down list_x000a_" promptTitle="Brisbane City Council Wards" prompt="What ward in the bridge located in?" sqref="M8:M14" xr:uid="{00000000-0002-0000-1900-00000B000000}">
      <formula1>Ward</formula1>
    </dataValidation>
    <dataValidation type="list" allowBlank="1" showInputMessage="1" showErrorMessage="1" promptTitle="Asset Condition" prompt="Choose the asset condition from the drop down list - from '1' (As New) to '5' (Requires Renewal)?" sqref="AI8:AI14" xr:uid="{00000000-0002-0000-1900-00000C000000}">
      <formula1>Wh_AssetCond</formula1>
    </dataValidation>
    <dataValidation type="list" allowBlank="1" showInputMessage="1" showErrorMessage="1" promptTitle="Time to Level 2 Inspection" prompt="Choose the number of years to next required lvl2 inspection  from the drop down list." sqref="AJ8:AJ14" xr:uid="{00000000-0002-0000-1900-00000D000000}">
      <formula1>Wh_Lvl2Inspect</formula1>
    </dataValidation>
    <dataValidation type="list" allowBlank="1" showInputMessage="1" showErrorMessage="1" promptTitle="Asset Status" prompt="Is the asset being:_x000a_- Created (new);_x000a_- Removed (physically removed); or_x000a_- Abandoned (in-situ)." sqref="E8:E14" xr:uid="{00000000-0002-0000-1900-00000E000000}">
      <formula1>AssetStatus</formula1>
    </dataValidation>
    <dataValidation type="list" allowBlank="1" showInputMessage="1" showErrorMessage="1" promptTitle="Asset Owner" prompt="Owner of the asset" sqref="P8:P14" xr:uid="{00000000-0002-0000-1900-00000F000000}">
      <formula1>AssetOwner</formula1>
    </dataValidation>
  </dataValidations>
  <pageMargins left="0.70866141732283472" right="0.70866141732283472" top="0.74803149606299213" bottom="0.74803149606299213" header="0.31496062992125984" footer="0.31496062992125984"/>
  <pageSetup paperSize="8" scale="61" fitToWidth="2" fitToHeight="8" orientation="landscape" r:id="rId1"/>
  <headerFooter>
    <oddHeader>&amp;L&amp;"Arial,Bold"Brisbane City Council&amp;R&amp;"Arial,Bold"Infrastructure Installation and Construction Resource Manual</oddHeader>
    <oddFooter>&amp;L&amp;"Arial,Bold"Appendix N - Asset Registers&amp;C_x000D_&amp;1#&amp;"Arial"&amp;10&amp;KFF0000 SECURITY LABEL: OFFICIAL&amp;R&amp;"Arial,Bold"&amp;A</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D24"/>
  <sheetViews>
    <sheetView zoomScaleNormal="100" workbookViewId="0">
      <pane xSplit="2" ySplit="5" topLeftCell="C6" activePane="bottomRight" state="frozen"/>
      <selection pane="topRight" activeCell="C1" sqref="C1"/>
      <selection pane="bottomLeft" activeCell="A6" sqref="A6"/>
      <selection pane="bottomRight" activeCell="F9" sqref="F9"/>
    </sheetView>
  </sheetViews>
  <sheetFormatPr defaultRowHeight="12.5" x14ac:dyDescent="0.25"/>
  <cols>
    <col min="1" max="2" width="12.7265625" customWidth="1"/>
    <col min="3" max="3" width="20.7265625" customWidth="1"/>
    <col min="4" max="4" width="15.7265625" customWidth="1"/>
    <col min="5" max="6" width="25.7265625" customWidth="1"/>
    <col min="7" max="12" width="12.7265625" customWidth="1"/>
    <col min="13" max="13" width="18.26953125" customWidth="1"/>
    <col min="14" max="15" width="15.7265625" customWidth="1"/>
    <col min="16" max="17" width="10.7265625" customWidth="1"/>
    <col min="18" max="25" width="15.7265625" customWidth="1"/>
    <col min="26" max="26" width="25.7265625" customWidth="1"/>
    <col min="27" max="29" width="15.7265625" customWidth="1"/>
    <col min="30" max="30" width="50.7265625" customWidth="1"/>
  </cols>
  <sheetData>
    <row r="1" spans="1:30" ht="17.5" x14ac:dyDescent="0.25">
      <c r="A1" s="72" t="s">
        <v>76</v>
      </c>
      <c r="B1" s="1"/>
      <c r="C1" s="1"/>
      <c r="D1" s="1"/>
      <c r="E1" s="1"/>
      <c r="F1" s="1"/>
      <c r="G1" s="1"/>
      <c r="H1" s="1"/>
      <c r="I1" s="1"/>
      <c r="J1" s="1"/>
      <c r="K1" s="1"/>
      <c r="L1" s="1"/>
      <c r="M1" s="1"/>
      <c r="N1" s="1"/>
      <c r="O1" s="1"/>
      <c r="P1" s="1"/>
      <c r="Q1" s="1"/>
      <c r="R1" s="1"/>
      <c r="S1" s="1"/>
      <c r="T1" s="1"/>
      <c r="U1" s="4"/>
      <c r="V1" s="4"/>
      <c r="W1" s="4"/>
      <c r="X1" s="1"/>
      <c r="Y1" s="1"/>
      <c r="Z1" s="1"/>
      <c r="AA1" s="1"/>
      <c r="AB1" s="1"/>
      <c r="AC1" s="1"/>
      <c r="AD1" s="1"/>
    </row>
    <row r="2" spans="1:30" ht="18" thickBot="1" x14ac:dyDescent="0.3">
      <c r="A2" s="72"/>
      <c r="B2" s="1"/>
      <c r="C2" s="1"/>
      <c r="D2" s="1"/>
      <c r="E2" s="1"/>
      <c r="F2" s="1"/>
      <c r="G2" s="1"/>
      <c r="H2" s="1"/>
      <c r="I2" s="1"/>
      <c r="J2" s="1"/>
      <c r="K2" s="1"/>
      <c r="L2" s="1"/>
      <c r="M2" s="1"/>
      <c r="N2" s="1"/>
      <c r="O2" s="1"/>
      <c r="P2" s="1"/>
      <c r="Q2" s="1"/>
      <c r="R2" s="1"/>
      <c r="S2" s="1"/>
      <c r="T2" s="1"/>
      <c r="U2" s="4"/>
      <c r="V2" s="4"/>
      <c r="W2" s="4"/>
      <c r="X2" s="1"/>
      <c r="Y2" s="1"/>
      <c r="Z2" s="1"/>
      <c r="AA2" s="1"/>
      <c r="AB2" s="1"/>
      <c r="AC2" s="1"/>
      <c r="AD2" s="1"/>
    </row>
    <row r="3" spans="1:30" ht="20.149999999999999" customHeight="1" thickBot="1" x14ac:dyDescent="0.3">
      <c r="A3" s="873" t="s">
        <v>77</v>
      </c>
      <c r="B3" s="871"/>
      <c r="C3" s="872"/>
      <c r="D3" s="873" t="s">
        <v>78</v>
      </c>
      <c r="E3" s="871"/>
      <c r="F3" s="871"/>
      <c r="G3" s="871"/>
      <c r="H3" s="871"/>
      <c r="I3" s="871"/>
      <c r="J3" s="872"/>
      <c r="K3" s="749"/>
      <c r="L3" s="871" t="s">
        <v>79</v>
      </c>
      <c r="M3" s="871"/>
      <c r="N3" s="871"/>
      <c r="O3" s="871"/>
      <c r="P3" s="871"/>
      <c r="Q3" s="871"/>
      <c r="R3" s="871"/>
      <c r="S3" s="871"/>
      <c r="T3" s="871"/>
      <c r="U3" s="871"/>
      <c r="V3" s="871"/>
      <c r="W3" s="872"/>
      <c r="X3" s="873" t="s">
        <v>80</v>
      </c>
      <c r="Y3" s="871"/>
      <c r="Z3" s="871"/>
      <c r="AA3" s="871"/>
      <c r="AB3" s="872"/>
      <c r="AC3" s="869" t="s">
        <v>58</v>
      </c>
      <c r="AD3" s="869" t="s">
        <v>59</v>
      </c>
    </row>
    <row r="4" spans="1:30" ht="53" thickTop="1" thickBot="1" x14ac:dyDescent="0.3">
      <c r="A4" s="324" t="s">
        <v>41</v>
      </c>
      <c r="B4" s="761" t="s">
        <v>42</v>
      </c>
      <c r="C4" s="331" t="s">
        <v>43</v>
      </c>
      <c r="D4" s="324" t="s">
        <v>81</v>
      </c>
      <c r="E4" s="758" t="s">
        <v>44</v>
      </c>
      <c r="F4" s="759" t="s">
        <v>45</v>
      </c>
      <c r="G4" s="758" t="s">
        <v>82</v>
      </c>
      <c r="H4" s="758" t="s">
        <v>83</v>
      </c>
      <c r="I4" s="758" t="s">
        <v>84</v>
      </c>
      <c r="J4" s="331" t="s">
        <v>85</v>
      </c>
      <c r="K4" s="526" t="s">
        <v>86</v>
      </c>
      <c r="L4" s="527" t="s">
        <v>46</v>
      </c>
      <c r="M4" s="761" t="s">
        <v>47</v>
      </c>
      <c r="N4" s="758" t="s">
        <v>48</v>
      </c>
      <c r="O4" s="759" t="s">
        <v>49</v>
      </c>
      <c r="P4" s="759" t="s">
        <v>87</v>
      </c>
      <c r="Q4" s="758" t="s">
        <v>88</v>
      </c>
      <c r="R4" s="758" t="s">
        <v>89</v>
      </c>
      <c r="S4" s="758" t="s">
        <v>90</v>
      </c>
      <c r="T4" s="758" t="s">
        <v>91</v>
      </c>
      <c r="U4" s="759" t="s">
        <v>92</v>
      </c>
      <c r="V4" s="759" t="s">
        <v>93</v>
      </c>
      <c r="W4" s="528" t="s">
        <v>94</v>
      </c>
      <c r="X4" s="527" t="s">
        <v>80</v>
      </c>
      <c r="Y4" s="758" t="s">
        <v>95</v>
      </c>
      <c r="Z4" s="758" t="s">
        <v>96</v>
      </c>
      <c r="AA4" s="763" t="s">
        <v>97</v>
      </c>
      <c r="AB4" s="528" t="s">
        <v>98</v>
      </c>
      <c r="AC4" s="870"/>
      <c r="AD4" s="870"/>
    </row>
    <row r="5" spans="1:30" ht="91" thickTop="1" thickBot="1" x14ac:dyDescent="0.3">
      <c r="A5" s="304" t="s">
        <v>60</v>
      </c>
      <c r="B5" s="362" t="s">
        <v>61</v>
      </c>
      <c r="C5" s="303" t="s">
        <v>62</v>
      </c>
      <c r="D5" s="304" t="s">
        <v>99</v>
      </c>
      <c r="E5" s="755"/>
      <c r="F5" s="755"/>
      <c r="G5" s="755" t="s">
        <v>100</v>
      </c>
      <c r="H5" s="755" t="s">
        <v>101</v>
      </c>
      <c r="I5" s="755" t="s">
        <v>102</v>
      </c>
      <c r="J5" s="303" t="s">
        <v>103</v>
      </c>
      <c r="K5" s="511" t="s">
        <v>104</v>
      </c>
      <c r="L5" s="304" t="s">
        <v>63</v>
      </c>
      <c r="M5" s="362" t="s">
        <v>64</v>
      </c>
      <c r="N5" s="755"/>
      <c r="O5" s="755" t="s">
        <v>65</v>
      </c>
      <c r="P5" s="755" t="s">
        <v>105</v>
      </c>
      <c r="Q5" s="755"/>
      <c r="R5" s="755" t="s">
        <v>106</v>
      </c>
      <c r="S5" s="755" t="s">
        <v>107</v>
      </c>
      <c r="T5" s="755" t="s">
        <v>108</v>
      </c>
      <c r="U5" s="755" t="s">
        <v>109</v>
      </c>
      <c r="V5" s="755" t="s">
        <v>110</v>
      </c>
      <c r="W5" s="303" t="s">
        <v>111</v>
      </c>
      <c r="X5" s="304"/>
      <c r="Y5" s="755" t="s">
        <v>112</v>
      </c>
      <c r="Z5" s="755" t="s">
        <v>113</v>
      </c>
      <c r="AA5" s="755" t="s">
        <v>114</v>
      </c>
      <c r="AB5" s="303" t="s">
        <v>115</v>
      </c>
      <c r="AC5" s="533" t="s">
        <v>68</v>
      </c>
      <c r="AD5" s="451"/>
    </row>
    <row r="6" spans="1:30" ht="20.149999999999999" customHeight="1" x14ac:dyDescent="0.25">
      <c r="A6" s="146"/>
      <c r="B6" s="295"/>
      <c r="C6" s="165"/>
      <c r="D6" s="146"/>
      <c r="E6" s="94"/>
      <c r="F6" s="489"/>
      <c r="G6" s="94"/>
      <c r="H6" s="94"/>
      <c r="I6" s="94"/>
      <c r="J6" s="172"/>
      <c r="K6" s="502"/>
      <c r="L6" s="158"/>
      <c r="M6" s="351"/>
      <c r="N6" s="179"/>
      <c r="O6" s="502"/>
      <c r="P6" s="94"/>
      <c r="Q6" s="94"/>
      <c r="R6" s="94"/>
      <c r="S6" s="502"/>
      <c r="T6" s="502"/>
      <c r="U6" s="348"/>
      <c r="V6" s="502"/>
      <c r="W6" s="278"/>
      <c r="X6" s="502"/>
      <c r="Y6" s="502"/>
      <c r="Z6" s="502"/>
      <c r="AA6" s="531"/>
      <c r="AB6" s="435"/>
      <c r="AC6" s="539"/>
      <c r="AD6" s="64"/>
    </row>
    <row r="7" spans="1:30" ht="20.149999999999999" customHeight="1" x14ac:dyDescent="0.25">
      <c r="A7" s="146"/>
      <c r="B7" s="295"/>
      <c r="C7" s="167"/>
      <c r="D7" s="146"/>
      <c r="E7" s="94"/>
      <c r="F7" s="490"/>
      <c r="G7" s="94"/>
      <c r="H7" s="94"/>
      <c r="I7" s="94"/>
      <c r="J7" s="172"/>
      <c r="K7" s="503"/>
      <c r="L7" s="158"/>
      <c r="M7" s="295"/>
      <c r="N7" s="179"/>
      <c r="O7" s="503"/>
      <c r="P7" s="94"/>
      <c r="Q7" s="94"/>
      <c r="R7" s="94"/>
      <c r="S7" s="503"/>
      <c r="T7" s="503"/>
      <c r="U7" s="348"/>
      <c r="V7" s="503"/>
      <c r="W7" s="279"/>
      <c r="X7" s="503"/>
      <c r="Y7" s="503"/>
      <c r="Z7" s="503"/>
      <c r="AA7" s="531"/>
      <c r="AB7" s="435"/>
      <c r="AC7" s="539"/>
      <c r="AD7" s="86"/>
    </row>
    <row r="8" spans="1:30" ht="20.149999999999999" customHeight="1" x14ac:dyDescent="0.25">
      <c r="A8" s="146"/>
      <c r="B8" s="295"/>
      <c r="C8" s="167"/>
      <c r="D8" s="146"/>
      <c r="E8" s="94"/>
      <c r="F8" s="490"/>
      <c r="G8" s="94"/>
      <c r="H8" s="94"/>
      <c r="I8" s="94"/>
      <c r="J8" s="172"/>
      <c r="K8" s="503"/>
      <c r="L8" s="158"/>
      <c r="M8" s="295"/>
      <c r="N8" s="179"/>
      <c r="O8" s="503"/>
      <c r="P8" s="94"/>
      <c r="Q8" s="94"/>
      <c r="R8" s="94"/>
      <c r="S8" s="503"/>
      <c r="T8" s="503"/>
      <c r="U8" s="348"/>
      <c r="V8" s="503"/>
      <c r="W8" s="279"/>
      <c r="X8" s="503"/>
      <c r="Y8" s="503"/>
      <c r="Z8" s="503"/>
      <c r="AA8" s="531"/>
      <c r="AB8" s="435"/>
      <c r="AC8" s="539"/>
      <c r="AD8" s="86"/>
    </row>
    <row r="9" spans="1:30" ht="20.149999999999999" customHeight="1" x14ac:dyDescent="0.25">
      <c r="A9" s="146"/>
      <c r="B9" s="295"/>
      <c r="C9" s="167"/>
      <c r="D9" s="146"/>
      <c r="E9" s="94"/>
      <c r="F9" s="490"/>
      <c r="G9" s="94"/>
      <c r="H9" s="94"/>
      <c r="I9" s="94"/>
      <c r="J9" s="172"/>
      <c r="K9" s="503"/>
      <c r="L9" s="158"/>
      <c r="M9" s="295"/>
      <c r="N9" s="179"/>
      <c r="O9" s="503"/>
      <c r="P9" s="94"/>
      <c r="Q9" s="94"/>
      <c r="R9" s="94"/>
      <c r="S9" s="503"/>
      <c r="T9" s="503"/>
      <c r="U9" s="348"/>
      <c r="V9" s="503"/>
      <c r="W9" s="279"/>
      <c r="X9" s="503"/>
      <c r="Y9" s="503"/>
      <c r="Z9" s="503"/>
      <c r="AA9" s="531"/>
      <c r="AB9" s="435"/>
      <c r="AC9" s="539"/>
      <c r="AD9" s="86"/>
    </row>
    <row r="10" spans="1:30" ht="20.149999999999999" customHeight="1" x14ac:dyDescent="0.25">
      <c r="A10" s="146"/>
      <c r="B10" s="295"/>
      <c r="C10" s="167"/>
      <c r="D10" s="146"/>
      <c r="E10" s="94"/>
      <c r="F10" s="490"/>
      <c r="G10" s="94"/>
      <c r="H10" s="94"/>
      <c r="I10" s="94"/>
      <c r="J10" s="172"/>
      <c r="K10" s="503"/>
      <c r="L10" s="158"/>
      <c r="M10" s="296"/>
      <c r="N10" s="179"/>
      <c r="O10" s="503"/>
      <c r="P10" s="94"/>
      <c r="Q10" s="94"/>
      <c r="R10" s="94"/>
      <c r="S10" s="503"/>
      <c r="T10" s="503"/>
      <c r="U10" s="348"/>
      <c r="V10" s="503"/>
      <c r="W10" s="279"/>
      <c r="X10" s="503"/>
      <c r="Y10" s="503"/>
      <c r="Z10" s="503"/>
      <c r="AA10" s="531"/>
      <c r="AB10" s="435"/>
      <c r="AC10" s="539"/>
      <c r="AD10" s="86"/>
    </row>
    <row r="11" spans="1:30" ht="20.149999999999999" customHeight="1" x14ac:dyDescent="0.25">
      <c r="A11" s="149"/>
      <c r="B11" s="296"/>
      <c r="C11" s="167"/>
      <c r="D11" s="149"/>
      <c r="E11" s="88"/>
      <c r="F11" s="490"/>
      <c r="G11" s="88"/>
      <c r="H11" s="88"/>
      <c r="I11" s="88"/>
      <c r="J11" s="173"/>
      <c r="K11" s="503"/>
      <c r="L11" s="160"/>
      <c r="M11" s="296"/>
      <c r="N11" s="180"/>
      <c r="O11" s="503"/>
      <c r="P11" s="88"/>
      <c r="Q11" s="88"/>
      <c r="R11" s="88"/>
      <c r="S11" s="503"/>
      <c r="T11" s="503"/>
      <c r="U11" s="348"/>
      <c r="V11" s="503"/>
      <c r="W11" s="279"/>
      <c r="X11" s="503"/>
      <c r="Y11" s="503"/>
      <c r="Z11" s="503"/>
      <c r="AA11" s="531"/>
      <c r="AB11" s="435"/>
      <c r="AC11" s="539"/>
      <c r="AD11" s="86"/>
    </row>
    <row r="12" spans="1:30" ht="20.149999999999999" customHeight="1" x14ac:dyDescent="0.25">
      <c r="A12" s="149"/>
      <c r="B12" s="296"/>
      <c r="C12" s="169"/>
      <c r="D12" s="149"/>
      <c r="E12" s="88"/>
      <c r="F12" s="491"/>
      <c r="G12" s="88"/>
      <c r="H12" s="88"/>
      <c r="I12" s="88"/>
      <c r="J12" s="173"/>
      <c r="K12" s="504"/>
      <c r="L12" s="160"/>
      <c r="M12" s="296"/>
      <c r="N12" s="180"/>
      <c r="O12" s="504"/>
      <c r="P12" s="88"/>
      <c r="Q12" s="88"/>
      <c r="R12" s="88"/>
      <c r="S12" s="504"/>
      <c r="T12" s="504"/>
      <c r="U12" s="348"/>
      <c r="V12" s="504"/>
      <c r="W12" s="280"/>
      <c r="X12" s="504"/>
      <c r="Y12" s="504"/>
      <c r="Z12" s="504"/>
      <c r="AA12" s="531"/>
      <c r="AB12" s="435"/>
      <c r="AC12" s="539"/>
      <c r="AD12" s="86"/>
    </row>
    <row r="13" spans="1:30" ht="20.149999999999999" customHeight="1" x14ac:dyDescent="0.25">
      <c r="A13" s="149"/>
      <c r="B13" s="296"/>
      <c r="C13" s="169"/>
      <c r="D13" s="149"/>
      <c r="E13" s="88"/>
      <c r="F13" s="491"/>
      <c r="G13" s="88"/>
      <c r="H13" s="88"/>
      <c r="I13" s="88"/>
      <c r="J13" s="173"/>
      <c r="K13" s="504"/>
      <c r="L13" s="160"/>
      <c r="M13" s="296"/>
      <c r="N13" s="180"/>
      <c r="O13" s="504"/>
      <c r="P13" s="88"/>
      <c r="Q13" s="88"/>
      <c r="R13" s="88"/>
      <c r="S13" s="504"/>
      <c r="T13" s="504"/>
      <c r="U13" s="348"/>
      <c r="V13" s="504"/>
      <c r="W13" s="280"/>
      <c r="X13" s="504"/>
      <c r="Y13" s="504"/>
      <c r="Z13" s="504"/>
      <c r="AA13" s="531"/>
      <c r="AB13" s="435"/>
      <c r="AC13" s="539"/>
      <c r="AD13" s="62"/>
    </row>
    <row r="14" spans="1:30" ht="20.149999999999999" customHeight="1" thickBot="1" x14ac:dyDescent="0.3">
      <c r="A14" s="152"/>
      <c r="B14" s="297"/>
      <c r="C14" s="171"/>
      <c r="D14" s="152"/>
      <c r="E14" s="153"/>
      <c r="F14" s="492"/>
      <c r="G14" s="153"/>
      <c r="H14" s="153"/>
      <c r="I14" s="153"/>
      <c r="J14" s="174"/>
      <c r="K14" s="505"/>
      <c r="L14" s="162"/>
      <c r="M14" s="297"/>
      <c r="N14" s="181"/>
      <c r="O14" s="505"/>
      <c r="P14" s="153"/>
      <c r="Q14" s="153"/>
      <c r="R14" s="153"/>
      <c r="S14" s="505"/>
      <c r="T14" s="505"/>
      <c r="U14" s="350"/>
      <c r="V14" s="505"/>
      <c r="W14" s="281"/>
      <c r="X14" s="505"/>
      <c r="Y14" s="505"/>
      <c r="Z14" s="505"/>
      <c r="AA14" s="532"/>
      <c r="AB14" s="439"/>
      <c r="AC14" s="540"/>
      <c r="AD14" s="63"/>
    </row>
    <row r="15" spans="1:30" ht="20.149999999999999" customHeight="1" x14ac:dyDescent="0.25">
      <c r="A15" s="42"/>
      <c r="B15" s="42"/>
      <c r="C15" s="42"/>
      <c r="D15" s="42"/>
      <c r="E15" s="42"/>
      <c r="F15" s="42"/>
      <c r="G15" s="42"/>
      <c r="H15" s="42"/>
      <c r="I15" s="42"/>
      <c r="J15" s="42"/>
      <c r="K15" s="42"/>
      <c r="L15" s="42"/>
      <c r="M15" s="42"/>
      <c r="N15" s="42"/>
      <c r="O15" s="42"/>
      <c r="P15" s="47"/>
      <c r="Q15" s="47"/>
      <c r="R15" s="47"/>
      <c r="S15" s="48"/>
      <c r="T15" s="49"/>
      <c r="U15" s="47"/>
      <c r="V15" s="47"/>
      <c r="W15" s="47"/>
      <c r="X15" s="47"/>
      <c r="Y15" s="47"/>
      <c r="Z15" s="47"/>
      <c r="AA15" s="47"/>
      <c r="AB15" s="5"/>
      <c r="AC15" s="5"/>
      <c r="AD15" s="3"/>
    </row>
    <row r="16" spans="1:30" ht="20.149999999999999" customHeight="1" x14ac:dyDescent="0.25">
      <c r="A16" s="41" t="s">
        <v>69</v>
      </c>
      <c r="B16" s="41"/>
      <c r="C16" s="41"/>
      <c r="D16" s="41"/>
      <c r="E16" s="3"/>
      <c r="F16" s="3"/>
      <c r="G16" s="3"/>
      <c r="H16" s="3"/>
      <c r="I16" s="3"/>
      <c r="J16" s="3"/>
      <c r="K16" s="3"/>
      <c r="L16" s="3"/>
      <c r="M16" s="3"/>
      <c r="N16" s="3"/>
      <c r="O16" s="3"/>
      <c r="P16" s="3"/>
      <c r="Q16" s="3"/>
      <c r="R16" s="3"/>
      <c r="S16" s="3"/>
      <c r="T16" s="3"/>
      <c r="U16" s="3"/>
      <c r="V16" s="3"/>
      <c r="W16" s="3"/>
      <c r="X16" s="3"/>
      <c r="Y16" s="3"/>
      <c r="Z16" s="3"/>
      <c r="AA16" s="3"/>
      <c r="AB16" s="3"/>
      <c r="AC16" s="3"/>
      <c r="AD16" s="3"/>
    </row>
    <row r="17" spans="1:30" ht="20.149999999999999" customHeight="1" x14ac:dyDescent="0.25">
      <c r="A17" s="867" t="s">
        <v>70</v>
      </c>
      <c r="B17" s="867"/>
      <c r="C17" s="867"/>
      <c r="D17" s="867"/>
      <c r="E17" s="867"/>
      <c r="F17" s="867"/>
      <c r="G17" s="867"/>
      <c r="H17" s="867"/>
      <c r="I17" s="867"/>
      <c r="J17" s="867"/>
      <c r="K17" s="867"/>
      <c r="L17" s="867"/>
      <c r="M17" s="3"/>
      <c r="N17" s="3"/>
      <c r="O17" s="3"/>
      <c r="P17" s="3"/>
      <c r="Q17" s="3"/>
      <c r="R17" s="3"/>
      <c r="S17" s="3"/>
      <c r="T17" s="3"/>
      <c r="U17" s="3"/>
      <c r="V17" s="3"/>
      <c r="W17" s="3"/>
      <c r="X17" s="3"/>
      <c r="Y17" s="3"/>
      <c r="Z17" s="3"/>
      <c r="AA17" s="3"/>
      <c r="AB17" s="3"/>
      <c r="AC17" s="3"/>
      <c r="AD17" s="3"/>
    </row>
    <row r="18" spans="1:30" ht="20.149999999999999" customHeight="1" x14ac:dyDescent="0.25">
      <c r="A18" s="388" t="s">
        <v>71</v>
      </c>
      <c r="B18" s="868" t="s">
        <v>72</v>
      </c>
      <c r="C18" s="868"/>
      <c r="D18" s="868"/>
      <c r="E18" s="868"/>
      <c r="F18" s="868"/>
      <c r="G18" s="868"/>
      <c r="H18" s="868"/>
      <c r="I18" s="868"/>
      <c r="J18" s="868"/>
      <c r="K18" s="868"/>
      <c r="L18" s="868"/>
      <c r="M18" s="3"/>
      <c r="N18" s="3"/>
      <c r="O18" s="3"/>
      <c r="P18" s="3"/>
      <c r="Q18" s="3"/>
      <c r="R18" s="3"/>
      <c r="S18" s="3"/>
      <c r="T18" s="3"/>
      <c r="U18" s="3"/>
      <c r="V18" s="3"/>
      <c r="W18" s="3"/>
      <c r="X18" s="3"/>
      <c r="Y18" s="3"/>
      <c r="Z18" s="3"/>
      <c r="AA18" s="3"/>
      <c r="AB18" s="3"/>
      <c r="AC18" s="3"/>
      <c r="AD18" s="3"/>
    </row>
    <row r="19" spans="1:30" ht="20.149999999999999" customHeight="1" x14ac:dyDescent="0.25">
      <c r="A19" s="3"/>
      <c r="B19" s="868" t="s">
        <v>73</v>
      </c>
      <c r="C19" s="868"/>
      <c r="D19" s="868"/>
      <c r="E19" s="868"/>
      <c r="F19" s="868"/>
      <c r="G19" s="868"/>
      <c r="H19" s="868"/>
      <c r="I19" s="868"/>
      <c r="J19" s="868"/>
      <c r="K19" s="868"/>
      <c r="L19" s="868"/>
      <c r="M19" s="1"/>
      <c r="N19" s="1"/>
      <c r="O19" s="1"/>
      <c r="P19" s="1"/>
      <c r="Q19" s="1"/>
      <c r="R19" s="1"/>
      <c r="S19" s="1"/>
      <c r="T19" s="1"/>
      <c r="U19" s="1"/>
      <c r="V19" s="1"/>
      <c r="W19" s="1"/>
      <c r="X19" s="1"/>
      <c r="Y19" s="1"/>
      <c r="Z19" s="1"/>
      <c r="AA19" s="1"/>
      <c r="AB19" s="1"/>
      <c r="AC19" s="1"/>
      <c r="AD19" s="1"/>
    </row>
    <row r="20" spans="1:30" ht="20.149999999999999" customHeight="1" x14ac:dyDescent="0.25">
      <c r="A20" s="71"/>
      <c r="B20" s="39" t="s">
        <v>74</v>
      </c>
      <c r="C20" s="25"/>
      <c r="D20" s="25"/>
      <c r="E20" s="3"/>
      <c r="F20" s="3"/>
      <c r="G20" s="3"/>
      <c r="H20" s="3"/>
      <c r="I20" s="3"/>
      <c r="J20" s="3"/>
      <c r="K20" s="3"/>
      <c r="L20" s="3"/>
      <c r="M20" s="1"/>
      <c r="N20" s="1"/>
      <c r="O20" s="1"/>
      <c r="P20" s="1"/>
      <c r="Q20" s="1"/>
      <c r="R20" s="1"/>
      <c r="S20" s="1"/>
      <c r="T20" s="1"/>
      <c r="U20" s="1"/>
      <c r="V20" s="1"/>
      <c r="W20" s="1"/>
      <c r="X20" s="1"/>
      <c r="Y20" s="1"/>
      <c r="Z20" s="1"/>
      <c r="AA20" s="1"/>
      <c r="AB20" s="1"/>
      <c r="AC20" s="1"/>
      <c r="AD20" s="1"/>
    </row>
    <row r="21" spans="1:30" ht="20.149999999999999" customHeight="1" x14ac:dyDescent="0.25">
      <c r="A21" s="295"/>
      <c r="B21" s="366" t="s">
        <v>75</v>
      </c>
      <c r="E21" s="3"/>
      <c r="F21" s="3"/>
      <c r="G21" s="3"/>
      <c r="H21" s="3"/>
      <c r="I21" s="3"/>
      <c r="J21" s="3"/>
      <c r="K21" s="3"/>
      <c r="L21" s="3"/>
      <c r="M21" s="1"/>
      <c r="N21" s="1"/>
      <c r="O21" s="1"/>
      <c r="P21" s="1"/>
      <c r="Q21" s="1"/>
      <c r="R21" s="1"/>
      <c r="S21" s="1"/>
      <c r="T21" s="1"/>
      <c r="U21" s="1"/>
      <c r="V21" s="1"/>
      <c r="W21" s="1"/>
      <c r="X21" s="1"/>
      <c r="Y21" s="1"/>
      <c r="Z21" s="1"/>
      <c r="AA21" s="1"/>
      <c r="AB21" s="1"/>
      <c r="AC21" s="1"/>
      <c r="AD21" s="1"/>
    </row>
    <row r="22" spans="1:30" ht="20.14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row>
    <row r="23" spans="1:30"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row>
    <row r="24" spans="1:30"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row>
  </sheetData>
  <sheetProtection password="E53C" sheet="1" objects="1" scenarios="1"/>
  <mergeCells count="9">
    <mergeCell ref="AD3:AD4"/>
    <mergeCell ref="A17:L17"/>
    <mergeCell ref="B18:L18"/>
    <mergeCell ref="B19:L19"/>
    <mergeCell ref="L3:W3"/>
    <mergeCell ref="AC3:AC4"/>
    <mergeCell ref="A3:C3"/>
    <mergeCell ref="D3:J3"/>
    <mergeCell ref="X3:AB3"/>
  </mergeCells>
  <dataValidations count="12">
    <dataValidation type="list" allowBlank="1" showInputMessage="1" showErrorMessage="1" sqref="Z6:AA14" xr:uid="{00000000-0002-0000-0200-000000000000}">
      <formula1>BS_ExcCircum</formula1>
    </dataValidation>
    <dataValidation type="list" allowBlank="1" showInputMessage="1" showErrorMessage="1" sqref="T6:T14" xr:uid="{00000000-0002-0000-0200-000001000000}">
      <formula1>BS_Stat</formula1>
    </dataValidation>
    <dataValidation type="list" allowBlank="1" showInputMessage="1" showErrorMessage="1" sqref="S6:S14" xr:uid="{00000000-0002-0000-0200-000002000000}">
      <formula1>"BS_Type"</formula1>
    </dataValidation>
    <dataValidation allowBlank="1" showInputMessage="1" showErrorMessage="1" errorTitle="Wrong code" error="Please choose valid suburb name from drop down list_x000a_" promptTitle="Suburb Names" sqref="G6:J14" xr:uid="{00000000-0002-0000-0200-000003000000}"/>
    <dataValidation type="list" allowBlank="1" showInputMessage="1" showErrorMessage="1" promptTitle="Asset Owner" prompt="Owner of the asset" sqref="O6:O14" xr:uid="{00000000-0002-0000-0200-000004000000}">
      <formula1>AssetOwner</formula1>
    </dataValidation>
    <dataValidation type="list" allowBlank="1" showInputMessage="1" showErrorMessage="1" promptTitle="Asset Status" prompt="Is the asset being Created (new), Upgraded (modified), Abandoned (in-situ) or Removed (physically removed)" sqref="C6:C14" xr:uid="{00000000-0002-0000-0200-000005000000}">
      <formula1>AssetStatus</formula1>
    </dataValidation>
    <dataValidation type="list" allowBlank="1" showInputMessage="1" showErrorMessage="1" errorTitle="Wrong code" error="Please choose valid suburb name from drop down list_x000a_" promptTitle="Suburb Names" sqref="F6:F14" xr:uid="{00000000-0002-0000-0200-000006000000}">
      <formula1>AASuburbNameList</formula1>
    </dataValidation>
    <dataValidation type="decimal" operator="greaterThan" allowBlank="1" showInputMessage="1" showErrorMessage="1" sqref="S15:T15" xr:uid="{00000000-0002-0000-0200-000007000000}">
      <formula1>1</formula1>
    </dataValidation>
    <dataValidation type="list" allowBlank="1" showInputMessage="1" showErrorMessage="1" errorTitle="Wrong code" error="Please choose valid suburb name from drop down list_x000a_" promptTitle="Suburb Names" sqref="K6:K14" xr:uid="{00000000-0002-0000-0200-000008000000}">
      <formula1>BS_YN</formula1>
    </dataValidation>
    <dataValidation type="list" allowBlank="1" showInputMessage="1" showErrorMessage="1" sqref="V6:V14" xr:uid="{00000000-0002-0000-0200-000009000000}">
      <formula1>BS_PorT</formula1>
    </dataValidation>
    <dataValidation type="list" allowBlank="1" showInputMessage="1" showErrorMessage="1" sqref="W6:W14" xr:uid="{00000000-0002-0000-0200-00000A000000}">
      <formula1>BS_Serv</formula1>
    </dataValidation>
    <dataValidation type="list" allowBlank="1" showInputMessage="1" showErrorMessage="1" sqref="X6:Y14" xr:uid="{00000000-0002-0000-0200-00000B000000}">
      <formula1>BS_YN</formula1>
    </dataValidation>
  </dataValidations>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7" tint="-0.249977111117893"/>
    <pageSetUpPr fitToPage="1"/>
  </sheetPr>
  <dimension ref="A1:AR23"/>
  <sheetViews>
    <sheetView zoomScaleNormal="100" workbookViewId="0">
      <pane ySplit="7" topLeftCell="A8" activePane="bottomLeft" state="frozen"/>
      <selection pane="bottomLeft" activeCell="A5" sqref="A5:J5"/>
    </sheetView>
  </sheetViews>
  <sheetFormatPr defaultColWidth="9.1796875" defaultRowHeight="12.5" x14ac:dyDescent="0.25"/>
  <cols>
    <col min="1" max="1" width="10.7265625" style="1" customWidth="1"/>
    <col min="2" max="2" width="18.26953125" style="1" customWidth="1"/>
    <col min="3" max="3" width="25.7265625" style="1" customWidth="1"/>
    <col min="4" max="5" width="12.7265625" style="1" customWidth="1"/>
    <col min="6" max="6" width="20.7265625" style="1" customWidth="1"/>
    <col min="7" max="7" width="15.7265625" style="1" customWidth="1"/>
    <col min="8" max="8" width="18.26953125" style="1" customWidth="1"/>
    <col min="9" max="10" width="12.7265625" style="1" customWidth="1"/>
    <col min="11" max="11" width="15.7265625" style="1" customWidth="1"/>
    <col min="12" max="12" width="25.7265625" style="1" customWidth="1"/>
    <col min="13" max="13" width="18.26953125" style="1" customWidth="1"/>
    <col min="14" max="18" width="15.7265625" style="1" customWidth="1"/>
    <col min="19" max="19" width="20.7265625" style="1" customWidth="1"/>
    <col min="20" max="20" width="12.7265625" style="1" customWidth="1"/>
    <col min="21" max="21" width="18.26953125" style="1" customWidth="1"/>
    <col min="22" max="27" width="10.7265625" style="1" customWidth="1"/>
    <col min="28" max="38" width="15.7265625" style="1" customWidth="1"/>
    <col min="39" max="39" width="10.7265625" style="1" customWidth="1"/>
    <col min="40" max="40" width="12.7265625" style="1" customWidth="1"/>
    <col min="41" max="42" width="15.7265625" style="1" customWidth="1"/>
    <col min="43" max="43" width="50.7265625" style="1" customWidth="1"/>
    <col min="44" max="16384" width="9.1796875" style="1"/>
  </cols>
  <sheetData>
    <row r="1" spans="1:44" ht="17.5" x14ac:dyDescent="0.35">
      <c r="A1" s="20" t="s">
        <v>888</v>
      </c>
      <c r="B1" s="20"/>
      <c r="C1" s="20"/>
      <c r="D1" s="20"/>
      <c r="E1" s="20"/>
      <c r="F1" s="20"/>
      <c r="G1" s="20"/>
      <c r="H1" s="20"/>
      <c r="I1" s="20"/>
      <c r="J1" s="20"/>
      <c r="K1" s="20"/>
    </row>
    <row r="2" spans="1:44" ht="8.15" customHeight="1" x14ac:dyDescent="0.25"/>
    <row r="3" spans="1:44" ht="20.149999999999999" customHeight="1" x14ac:dyDescent="0.25">
      <c r="A3" s="3" t="s">
        <v>2033</v>
      </c>
    </row>
    <row r="4" spans="1:44" ht="8.15" customHeight="1" thickBot="1" x14ac:dyDescent="0.3"/>
    <row r="5" spans="1:44" ht="20.149999999999999" customHeight="1" thickBot="1" x14ac:dyDescent="0.3">
      <c r="A5" s="998" t="s">
        <v>276</v>
      </c>
      <c r="B5" s="999"/>
      <c r="C5" s="999"/>
      <c r="D5" s="999"/>
      <c r="E5" s="999"/>
      <c r="F5" s="999"/>
      <c r="G5" s="999"/>
      <c r="H5" s="999"/>
      <c r="I5" s="999"/>
      <c r="J5" s="1000"/>
      <c r="K5" s="998" t="s">
        <v>495</v>
      </c>
      <c r="L5" s="999"/>
      <c r="M5" s="999"/>
      <c r="N5" s="1000"/>
      <c r="O5" s="998" t="s">
        <v>277</v>
      </c>
      <c r="P5" s="999"/>
      <c r="Q5" s="1000"/>
      <c r="R5" s="998" t="s">
        <v>496</v>
      </c>
      <c r="S5" s="999"/>
      <c r="T5" s="999"/>
      <c r="U5" s="1000"/>
      <c r="V5" s="998" t="s">
        <v>497</v>
      </c>
      <c r="W5" s="999"/>
      <c r="X5" s="999"/>
      <c r="Y5" s="999"/>
      <c r="Z5" s="999"/>
      <c r="AA5" s="999"/>
      <c r="AB5" s="999"/>
      <c r="AC5" s="1000"/>
      <c r="AD5" s="998" t="s">
        <v>498</v>
      </c>
      <c r="AE5" s="999"/>
      <c r="AF5" s="999"/>
      <c r="AG5" s="999"/>
      <c r="AH5" s="999"/>
      <c r="AI5" s="999"/>
      <c r="AJ5" s="999"/>
      <c r="AK5" s="1000"/>
      <c r="AL5" s="998" t="s">
        <v>357</v>
      </c>
      <c r="AM5" s="999"/>
      <c r="AN5" s="999"/>
      <c r="AO5" s="1000"/>
      <c r="AP5" s="869" t="s">
        <v>58</v>
      </c>
      <c r="AQ5" s="996" t="s">
        <v>59</v>
      </c>
    </row>
    <row r="6" spans="1:44" s="85" customFormat="1" ht="55.4" customHeight="1" thickBot="1" x14ac:dyDescent="0.3">
      <c r="A6" s="324" t="s">
        <v>827</v>
      </c>
      <c r="B6" s="758" t="s">
        <v>324</v>
      </c>
      <c r="C6" s="758" t="s">
        <v>280</v>
      </c>
      <c r="D6" s="758" t="s">
        <v>41</v>
      </c>
      <c r="E6" s="761" t="s">
        <v>42</v>
      </c>
      <c r="F6" s="758" t="s">
        <v>43</v>
      </c>
      <c r="G6" s="758" t="s">
        <v>281</v>
      </c>
      <c r="H6" s="761" t="s">
        <v>47</v>
      </c>
      <c r="I6" s="758" t="s">
        <v>375</v>
      </c>
      <c r="J6" s="331" t="s">
        <v>46</v>
      </c>
      <c r="K6" s="324" t="s">
        <v>2024</v>
      </c>
      <c r="L6" s="758" t="s">
        <v>44</v>
      </c>
      <c r="M6" s="758" t="s">
        <v>45</v>
      </c>
      <c r="N6" s="331" t="s">
        <v>2025</v>
      </c>
      <c r="O6" s="428" t="s">
        <v>2027</v>
      </c>
      <c r="P6" s="758" t="s">
        <v>49</v>
      </c>
      <c r="Q6" s="331" t="s">
        <v>298</v>
      </c>
      <c r="R6" s="324" t="s">
        <v>283</v>
      </c>
      <c r="S6" s="758" t="s">
        <v>284</v>
      </c>
      <c r="T6" s="758" t="s">
        <v>285</v>
      </c>
      <c r="U6" s="331" t="s">
        <v>890</v>
      </c>
      <c r="V6" s="324" t="s">
        <v>2034</v>
      </c>
      <c r="W6" s="758" t="s">
        <v>327</v>
      </c>
      <c r="X6" s="758" t="s">
        <v>329</v>
      </c>
      <c r="Y6" s="758" t="s">
        <v>328</v>
      </c>
      <c r="Z6" s="758" t="s">
        <v>359</v>
      </c>
      <c r="AA6" s="758" t="s">
        <v>330</v>
      </c>
      <c r="AB6" s="758" t="s">
        <v>2035</v>
      </c>
      <c r="AC6" s="331" t="s">
        <v>2036</v>
      </c>
      <c r="AD6" s="324" t="s">
        <v>993</v>
      </c>
      <c r="AE6" s="758" t="s">
        <v>994</v>
      </c>
      <c r="AF6" s="758" t="s">
        <v>292</v>
      </c>
      <c r="AG6" s="758" t="s">
        <v>293</v>
      </c>
      <c r="AH6" s="758" t="s">
        <v>2037</v>
      </c>
      <c r="AI6" s="758" t="s">
        <v>2038</v>
      </c>
      <c r="AJ6" s="758" t="s">
        <v>2039</v>
      </c>
      <c r="AK6" s="331" t="s">
        <v>2040</v>
      </c>
      <c r="AL6" s="324" t="s">
        <v>331</v>
      </c>
      <c r="AM6" s="758" t="s">
        <v>332</v>
      </c>
      <c r="AN6" s="758" t="s">
        <v>511</v>
      </c>
      <c r="AO6" s="331" t="s">
        <v>295</v>
      </c>
      <c r="AP6" s="870"/>
      <c r="AQ6" s="997"/>
      <c r="AR6" s="35"/>
    </row>
    <row r="7" spans="1:44" s="97" customFormat="1" ht="61" thickTop="1" thickBot="1" x14ac:dyDescent="0.25">
      <c r="A7" s="271"/>
      <c r="B7" s="272"/>
      <c r="C7" s="272"/>
      <c r="D7" s="755" t="s">
        <v>60</v>
      </c>
      <c r="E7" s="362" t="s">
        <v>404</v>
      </c>
      <c r="F7" s="755" t="s">
        <v>62</v>
      </c>
      <c r="G7" s="272"/>
      <c r="H7" s="362" t="s">
        <v>64</v>
      </c>
      <c r="I7" s="272"/>
      <c r="J7" s="755" t="s">
        <v>63</v>
      </c>
      <c r="K7" s="271"/>
      <c r="L7" s="272"/>
      <c r="M7" s="272"/>
      <c r="N7" s="273"/>
      <c r="O7" s="429" t="s">
        <v>2032</v>
      </c>
      <c r="P7" s="413" t="s">
        <v>65</v>
      </c>
      <c r="Q7" s="414" t="s">
        <v>317</v>
      </c>
      <c r="R7" s="271"/>
      <c r="S7" s="272"/>
      <c r="T7" s="272"/>
      <c r="U7" s="273"/>
      <c r="V7" s="274"/>
      <c r="W7" s="275"/>
      <c r="X7" s="272"/>
      <c r="Y7" s="272"/>
      <c r="Z7" s="272"/>
      <c r="AA7" s="272"/>
      <c r="AB7" s="272"/>
      <c r="AC7" s="273"/>
      <c r="AD7" s="271"/>
      <c r="AE7" s="272"/>
      <c r="AF7" s="272"/>
      <c r="AG7" s="272"/>
      <c r="AH7" s="272"/>
      <c r="AI7" s="282"/>
      <c r="AJ7" s="272"/>
      <c r="AK7" s="283"/>
      <c r="AL7" s="421"/>
      <c r="AM7" s="272"/>
      <c r="AN7" s="272"/>
      <c r="AO7" s="283"/>
      <c r="AP7" s="755" t="s">
        <v>68</v>
      </c>
      <c r="AQ7" s="135"/>
    </row>
    <row r="8" spans="1:44" s="34" customFormat="1" ht="20.149999999999999" customHeight="1" x14ac:dyDescent="0.25">
      <c r="A8" s="143" t="s">
        <v>1558</v>
      </c>
      <c r="B8" s="489"/>
      <c r="C8" s="489"/>
      <c r="D8" s="87"/>
      <c r="E8" s="351"/>
      <c r="F8" s="489"/>
      <c r="G8" s="87"/>
      <c r="H8" s="351"/>
      <c r="I8" s="87"/>
      <c r="J8" s="145"/>
      <c r="K8" s="156"/>
      <c r="L8" s="87"/>
      <c r="M8" s="502"/>
      <c r="N8" s="278"/>
      <c r="O8" s="440"/>
      <c r="P8" s="503"/>
      <c r="Q8" s="265"/>
      <c r="R8" s="164"/>
      <c r="S8" s="489"/>
      <c r="T8" s="489"/>
      <c r="U8" s="165"/>
      <c r="V8" s="214"/>
      <c r="W8" s="196"/>
      <c r="X8" s="196"/>
      <c r="Y8" s="196"/>
      <c r="Z8" s="196"/>
      <c r="AA8" s="196"/>
      <c r="AB8" s="196"/>
      <c r="AC8" s="197"/>
      <c r="AD8" s="164"/>
      <c r="AE8" s="489"/>
      <c r="AF8" s="489"/>
      <c r="AG8" s="489"/>
      <c r="AH8" s="482"/>
      <c r="AI8" s="482"/>
      <c r="AJ8" s="482"/>
      <c r="AK8" s="284"/>
      <c r="AL8" s="422"/>
      <c r="AM8" s="489"/>
      <c r="AN8" s="489"/>
      <c r="AO8" s="284"/>
      <c r="AP8" s="401"/>
      <c r="AQ8" s="64"/>
    </row>
    <row r="9" spans="1:44" s="34" customFormat="1" ht="20.149999999999999" customHeight="1" x14ac:dyDescent="0.25">
      <c r="A9" s="146"/>
      <c r="B9" s="490"/>
      <c r="C9" s="490"/>
      <c r="D9" s="94"/>
      <c r="E9" s="295"/>
      <c r="F9" s="490"/>
      <c r="G9" s="94"/>
      <c r="H9" s="295"/>
      <c r="I9" s="94"/>
      <c r="J9" s="148"/>
      <c r="K9" s="158"/>
      <c r="L9" s="94"/>
      <c r="M9" s="503"/>
      <c r="N9" s="279"/>
      <c r="O9" s="441"/>
      <c r="P9" s="503"/>
      <c r="Q9" s="277"/>
      <c r="R9" s="166"/>
      <c r="S9" s="490"/>
      <c r="T9" s="490"/>
      <c r="U9" s="167"/>
      <c r="V9" s="215"/>
      <c r="W9" s="188"/>
      <c r="X9" s="188"/>
      <c r="Y9" s="188"/>
      <c r="Z9" s="188"/>
      <c r="AA9" s="188"/>
      <c r="AB9" s="188"/>
      <c r="AC9" s="189"/>
      <c r="AD9" s="166"/>
      <c r="AE9" s="490"/>
      <c r="AF9" s="490"/>
      <c r="AG9" s="490"/>
      <c r="AH9" s="285"/>
      <c r="AI9" s="285"/>
      <c r="AJ9" s="285"/>
      <c r="AK9" s="286"/>
      <c r="AL9" s="423"/>
      <c r="AM9" s="490"/>
      <c r="AN9" s="490"/>
      <c r="AO9" s="286"/>
      <c r="AP9" s="401"/>
      <c r="AQ9" s="86"/>
    </row>
    <row r="10" spans="1:44" s="34" customFormat="1" ht="20.149999999999999" customHeight="1" x14ac:dyDescent="0.25">
      <c r="A10" s="146"/>
      <c r="B10" s="490"/>
      <c r="C10" s="490"/>
      <c r="D10" s="94"/>
      <c r="E10" s="295"/>
      <c r="F10" s="490"/>
      <c r="G10" s="94"/>
      <c r="H10" s="295"/>
      <c r="I10" s="94"/>
      <c r="J10" s="148"/>
      <c r="K10" s="158"/>
      <c r="L10" s="94"/>
      <c r="M10" s="503"/>
      <c r="N10" s="279"/>
      <c r="O10" s="441"/>
      <c r="P10" s="503"/>
      <c r="Q10" s="277"/>
      <c r="R10" s="166"/>
      <c r="S10" s="490"/>
      <c r="T10" s="490"/>
      <c r="U10" s="167"/>
      <c r="V10" s="215"/>
      <c r="W10" s="188"/>
      <c r="X10" s="188"/>
      <c r="Y10" s="188"/>
      <c r="Z10" s="188"/>
      <c r="AA10" s="188"/>
      <c r="AB10" s="188"/>
      <c r="AC10" s="189"/>
      <c r="AD10" s="166"/>
      <c r="AE10" s="490"/>
      <c r="AF10" s="490"/>
      <c r="AG10" s="490"/>
      <c r="AH10" s="285"/>
      <c r="AI10" s="285"/>
      <c r="AJ10" s="285"/>
      <c r="AK10" s="286"/>
      <c r="AL10" s="423"/>
      <c r="AM10" s="490"/>
      <c r="AN10" s="490"/>
      <c r="AO10" s="286"/>
      <c r="AP10" s="401"/>
      <c r="AQ10" s="86"/>
    </row>
    <row r="11" spans="1:44" s="34" customFormat="1" ht="20.149999999999999" customHeight="1" x14ac:dyDescent="0.25">
      <c r="A11" s="149"/>
      <c r="B11" s="491"/>
      <c r="C11" s="491"/>
      <c r="D11" s="88"/>
      <c r="E11" s="295"/>
      <c r="F11" s="490"/>
      <c r="G11" s="88"/>
      <c r="H11" s="295"/>
      <c r="I11" s="88"/>
      <c r="J11" s="150"/>
      <c r="K11" s="160"/>
      <c r="L11" s="88"/>
      <c r="M11" s="503"/>
      <c r="N11" s="279"/>
      <c r="O11" s="442"/>
      <c r="P11" s="504"/>
      <c r="Q11" s="266"/>
      <c r="R11" s="168"/>
      <c r="S11" s="491"/>
      <c r="T11" s="491"/>
      <c r="U11" s="169"/>
      <c r="V11" s="216"/>
      <c r="W11" s="194"/>
      <c r="X11" s="194"/>
      <c r="Y11" s="194"/>
      <c r="Z11" s="194"/>
      <c r="AA11" s="194"/>
      <c r="AB11" s="194"/>
      <c r="AC11" s="198"/>
      <c r="AD11" s="168"/>
      <c r="AE11" s="491"/>
      <c r="AF11" s="491"/>
      <c r="AG11" s="491"/>
      <c r="AH11" s="285"/>
      <c r="AI11" s="285"/>
      <c r="AJ11" s="285"/>
      <c r="AK11" s="286"/>
      <c r="AL11" s="423"/>
      <c r="AM11" s="490"/>
      <c r="AN11" s="490"/>
      <c r="AO11" s="286"/>
      <c r="AP11" s="401"/>
      <c r="AQ11" s="86"/>
    </row>
    <row r="12" spans="1:44" s="34" customFormat="1" ht="20.149999999999999" customHeight="1" x14ac:dyDescent="0.25">
      <c r="A12" s="149"/>
      <c r="B12" s="491"/>
      <c r="C12" s="491"/>
      <c r="D12" s="88"/>
      <c r="E12" s="296"/>
      <c r="F12" s="491"/>
      <c r="G12" s="88"/>
      <c r="H12" s="296"/>
      <c r="I12" s="88"/>
      <c r="J12" s="150"/>
      <c r="K12" s="160"/>
      <c r="L12" s="88"/>
      <c r="M12" s="503"/>
      <c r="N12" s="279"/>
      <c r="O12" s="442"/>
      <c r="P12" s="504"/>
      <c r="Q12" s="266"/>
      <c r="R12" s="168"/>
      <c r="S12" s="491"/>
      <c r="T12" s="491"/>
      <c r="U12" s="169"/>
      <c r="V12" s="216"/>
      <c r="W12" s="194"/>
      <c r="X12" s="194"/>
      <c r="Y12" s="194"/>
      <c r="Z12" s="194"/>
      <c r="AA12" s="194"/>
      <c r="AB12" s="194"/>
      <c r="AC12" s="198"/>
      <c r="AD12" s="168"/>
      <c r="AE12" s="491"/>
      <c r="AF12" s="491"/>
      <c r="AG12" s="491"/>
      <c r="AH12" s="285"/>
      <c r="AI12" s="285"/>
      <c r="AJ12" s="285"/>
      <c r="AK12" s="286"/>
      <c r="AL12" s="423"/>
      <c r="AM12" s="491"/>
      <c r="AN12" s="491"/>
      <c r="AO12" s="286"/>
      <c r="AP12" s="401"/>
      <c r="AQ12" s="86"/>
    </row>
    <row r="13" spans="1:44" s="34" customFormat="1" ht="20.149999999999999" customHeight="1" x14ac:dyDescent="0.25">
      <c r="A13" s="149"/>
      <c r="B13" s="491"/>
      <c r="C13" s="491"/>
      <c r="D13" s="88"/>
      <c r="E13" s="296"/>
      <c r="F13" s="491"/>
      <c r="G13" s="88"/>
      <c r="H13" s="296"/>
      <c r="I13" s="88"/>
      <c r="J13" s="150"/>
      <c r="K13" s="160"/>
      <c r="L13" s="88"/>
      <c r="M13" s="504"/>
      <c r="N13" s="280"/>
      <c r="O13" s="442"/>
      <c r="P13" s="504"/>
      <c r="Q13" s="266"/>
      <c r="R13" s="168"/>
      <c r="S13" s="491"/>
      <c r="T13" s="491"/>
      <c r="U13" s="169"/>
      <c r="V13" s="216"/>
      <c r="W13" s="194"/>
      <c r="X13" s="194"/>
      <c r="Y13" s="194"/>
      <c r="Z13" s="194"/>
      <c r="AA13" s="194"/>
      <c r="AB13" s="194"/>
      <c r="AC13" s="198"/>
      <c r="AD13" s="168"/>
      <c r="AE13" s="491"/>
      <c r="AF13" s="491"/>
      <c r="AG13" s="491"/>
      <c r="AH13" s="285"/>
      <c r="AI13" s="285"/>
      <c r="AJ13" s="285"/>
      <c r="AK13" s="286"/>
      <c r="AL13" s="423"/>
      <c r="AM13" s="491"/>
      <c r="AN13" s="491"/>
      <c r="AO13" s="286"/>
      <c r="AP13" s="401"/>
      <c r="AQ13" s="86"/>
    </row>
    <row r="14" spans="1:44" s="34" customFormat="1" ht="20.149999999999999" customHeight="1" thickBot="1" x14ac:dyDescent="0.3">
      <c r="A14" s="152"/>
      <c r="B14" s="492"/>
      <c r="C14" s="492"/>
      <c r="D14" s="153"/>
      <c r="E14" s="297"/>
      <c r="F14" s="492"/>
      <c r="G14" s="153"/>
      <c r="H14" s="297"/>
      <c r="I14" s="153"/>
      <c r="J14" s="155"/>
      <c r="K14" s="162"/>
      <c r="L14" s="153"/>
      <c r="M14" s="505"/>
      <c r="N14" s="281"/>
      <c r="O14" s="443"/>
      <c r="P14" s="505"/>
      <c r="Q14" s="267"/>
      <c r="R14" s="170"/>
      <c r="S14" s="492"/>
      <c r="T14" s="492"/>
      <c r="U14" s="171"/>
      <c r="V14" s="217"/>
      <c r="W14" s="195"/>
      <c r="X14" s="195"/>
      <c r="Y14" s="195"/>
      <c r="Z14" s="195"/>
      <c r="AA14" s="195"/>
      <c r="AB14" s="195"/>
      <c r="AC14" s="199"/>
      <c r="AD14" s="170"/>
      <c r="AE14" s="492"/>
      <c r="AF14" s="492"/>
      <c r="AG14" s="492"/>
      <c r="AH14" s="483"/>
      <c r="AI14" s="483"/>
      <c r="AJ14" s="483"/>
      <c r="AK14" s="287"/>
      <c r="AL14" s="424"/>
      <c r="AM14" s="492"/>
      <c r="AN14" s="492"/>
      <c r="AO14" s="287"/>
      <c r="AP14" s="402"/>
      <c r="AQ14" s="63"/>
    </row>
    <row r="15" spans="1:44" s="3" customFormat="1" ht="20.149999999999999" customHeight="1" x14ac:dyDescent="0.25"/>
    <row r="16" spans="1:44" s="3" customFormat="1" ht="20.149999999999999" customHeight="1" x14ac:dyDescent="0.25">
      <c r="A16" s="41" t="s">
        <v>69</v>
      </c>
      <c r="B16" s="41"/>
      <c r="C16" s="41"/>
      <c r="G16" s="41"/>
      <c r="H16" s="41"/>
      <c r="I16" s="41"/>
      <c r="J16" s="41"/>
      <c r="K16" s="41"/>
    </row>
    <row r="17" spans="1:6" s="3" customFormat="1" ht="20.149999999999999" customHeight="1" x14ac:dyDescent="0.25">
      <c r="A17" s="867" t="s">
        <v>70</v>
      </c>
      <c r="B17" s="867"/>
      <c r="C17" s="867"/>
      <c r="D17" s="867"/>
      <c r="E17" s="867"/>
      <c r="F17" s="867"/>
    </row>
    <row r="18" spans="1:6" s="3" customFormat="1" ht="55.4" customHeight="1" x14ac:dyDescent="0.25">
      <c r="A18" s="388" t="s">
        <v>71</v>
      </c>
      <c r="B18" s="868" t="s">
        <v>72</v>
      </c>
      <c r="C18" s="868"/>
      <c r="D18" s="868"/>
      <c r="E18" s="868"/>
      <c r="F18" s="868"/>
    </row>
    <row r="19" spans="1:6" s="3" customFormat="1" ht="55.4" customHeight="1" x14ac:dyDescent="0.25">
      <c r="B19" s="868" t="s">
        <v>73</v>
      </c>
      <c r="C19" s="868"/>
      <c r="D19" s="868"/>
      <c r="E19" s="868"/>
      <c r="F19" s="868"/>
    </row>
    <row r="20" spans="1:6" s="3" customFormat="1" ht="20.149999999999999" customHeight="1" x14ac:dyDescent="0.25">
      <c r="A20" s="71"/>
      <c r="B20" s="39" t="s">
        <v>74</v>
      </c>
      <c r="C20" s="25"/>
    </row>
    <row r="21" spans="1:6" ht="20.149999999999999" customHeight="1" x14ac:dyDescent="0.25">
      <c r="A21" s="295"/>
      <c r="B21" s="366" t="s">
        <v>75</v>
      </c>
      <c r="C21"/>
      <c r="D21" s="3"/>
      <c r="E21" s="3"/>
      <c r="F21" s="3"/>
    </row>
    <row r="22" spans="1:6" ht="20.149999999999999" customHeight="1" x14ac:dyDescent="0.25"/>
    <row r="23" spans="1:6" ht="20.149999999999999" customHeight="1" x14ac:dyDescent="0.25"/>
  </sheetData>
  <sheetProtection password="E53C" sheet="1" objects="1" scenarios="1" selectLockedCells="1" selectUnlockedCells="1"/>
  <mergeCells count="12">
    <mergeCell ref="A17:F17"/>
    <mergeCell ref="B18:F18"/>
    <mergeCell ref="B19:F19"/>
    <mergeCell ref="AP5:AP6"/>
    <mergeCell ref="AQ5:AQ6"/>
    <mergeCell ref="AL5:AO5"/>
    <mergeCell ref="O5:Q5"/>
    <mergeCell ref="A5:J5"/>
    <mergeCell ref="R5:U5"/>
    <mergeCell ref="V5:AC5"/>
    <mergeCell ref="AD5:AK5"/>
    <mergeCell ref="K5:N5"/>
  </mergeCells>
  <dataValidations count="18">
    <dataValidation type="list" allowBlank="1" showInputMessage="1" showErrorMessage="1" sqref="AH8:AH14" xr:uid="{00000000-0002-0000-1700-000000000000}">
      <formula1>TGSIType</formula1>
    </dataValidation>
    <dataValidation type="list" allowBlank="1" showInputMessage="1" showErrorMessage="1" promptTitle=" Permitted Vehicles" prompt="Choose the class or vehicle restriction applicable to the bridge from the pick list." sqref="AG8:AG14" xr:uid="{00000000-0002-0000-1700-000001000000}">
      <formula1>Tun_PerVeh</formula1>
    </dataValidation>
    <dataValidation type="list" allowBlank="1" showInputMessage="1" showErrorMessage="1" promptTitle="Main Traffic Type Carried" prompt="Select the main traffick type carried by the structure from the drop down list." sqref="AF8:AF14" xr:uid="{00000000-0002-0000-1700-000002000000}">
      <formula1>Tun_TrfType</formula1>
    </dataValidation>
    <dataValidation type="list" allowBlank="1" showInputMessage="1" showErrorMessage="1" promptTitle="Bikeway Network Type" prompt="Select the Bicycle Network type carried by the structure from the drop down list." sqref="AE8:AE14" xr:uid="{00000000-0002-0000-1700-000003000000}">
      <formula1>Tun_BikeNet</formula1>
    </dataValidation>
    <dataValidation type="list" allowBlank="1" showInputMessage="1" showErrorMessage="1" promptTitle="Road Network Type" prompt="Select the Road Network type carried by the structure from the drop down list." sqref="AD8:AD14" xr:uid="{00000000-0002-0000-1700-000004000000}">
      <formula1>Tun_RdType</formula1>
    </dataValidation>
    <dataValidation type="list" allowBlank="1" showInputMessage="1" showErrorMessage="1" promptTitle="Obstacle Type" prompt="The type of obstacle the tunnel is negating." sqref="B8:B14" xr:uid="{00000000-0002-0000-1700-000005000000}">
      <formula1>Tun_ObstType</formula1>
    </dataValidation>
    <dataValidation type="list" allowBlank="1" showInputMessage="1" showErrorMessage="1" promptTitle="Asset Sub-group" prompt="The particualr type of tunnel purpose." sqref="C8:C14" xr:uid="{00000000-0002-0000-1700-000006000000}">
      <formula1>Tun_AssetSubGrp</formula1>
    </dataValidation>
    <dataValidation allowBlank="1" showInputMessage="1" showErrorMessage="1" errorTitle="Wrong code" error="Please choose valid suburb name from drop down list_x000a_" promptTitle="Suburb Names" sqref="Q8:Q14 O8:O14" xr:uid="{00000000-0002-0000-1700-000007000000}"/>
    <dataValidation type="list" allowBlank="1" showInputMessage="1" showErrorMessage="1" promptTitle="Structure Type" prompt="Select the structure type from the drop down list" sqref="R8:R14" xr:uid="{00000000-0002-0000-1700-000008000000}">
      <formula1>Tun_StructType</formula1>
    </dataValidation>
    <dataValidation type="list" allowBlank="1" showInputMessage="1" showErrorMessage="1" promptTitle="Structure Materail" prompt="Select the type of material from the drop down list." sqref="S8:S14" xr:uid="{00000000-0002-0000-1700-000009000000}">
      <formula1>Tun_StructMat</formula1>
    </dataValidation>
    <dataValidation type="list" allowBlank="1" showInputMessage="1" showErrorMessage="1" promptTitle="Surface Type" prompt="Enter the road surface type from the drop down list." sqref="T8:T14" xr:uid="{00000000-0002-0000-1700-00000A000000}">
      <formula1>Tun_SurType</formula1>
    </dataValidation>
    <dataValidation type="list" allowBlank="1" showInputMessage="1" showErrorMessage="1" promptTitle="M&amp;E and Corrosion Equipment" prompt="Is M&amp;E or corrosion protection equipment installed on the tunnel?" sqref="U8:U14" xr:uid="{00000000-0002-0000-1700-00000B000000}">
      <formula1>BS_VMSSideMrkr</formula1>
    </dataValidation>
    <dataValidation type="list" allowBlank="1" showInputMessage="1" showErrorMessage="1" promptTitle="Time to Level 2 Inspection" prompt="Choose the number of years to next required lvl2 inspection  from the drop down list." sqref="AN8:AN14" xr:uid="{00000000-0002-0000-1700-00000C000000}">
      <formula1>Tun_Lvl2Inspect</formula1>
    </dataValidation>
    <dataValidation type="list" allowBlank="1" showInputMessage="1" showErrorMessage="1" promptTitle="Asset Condition" prompt="Condition of the Asset - from '1' (As New) to '5' (Requires Renewal)?" sqref="AM8:AM14" xr:uid="{00000000-0002-0000-1700-00000D000000}">
      <formula1>Tun_AssetCond</formula1>
    </dataValidation>
    <dataValidation type="list" allowBlank="1" showInputMessage="1" showErrorMessage="1" errorTitle="Wrong code" error="Please choose valid suburb name from drop down list_x000a_" promptTitle="Brisbane City Council Wards" prompt="What ward in the bridge located in?" sqref="N8:N14" xr:uid="{00000000-0002-0000-1700-00000E000000}">
      <formula1>Ward</formula1>
    </dataValidation>
    <dataValidation type="list" allowBlank="1" showInputMessage="1" showErrorMessage="1" errorTitle="Wrong code" error="Please choose valid suburb name from drop down list_x000a_" promptTitle="Suburb Names" prompt="What suburub is the bridge located in?" sqref="M8:M14" xr:uid="{00000000-0002-0000-1700-00000F000000}">
      <formula1>AASuburbNameList</formula1>
    </dataValidation>
    <dataValidation type="list" allowBlank="1" showInputMessage="1" showErrorMessage="1" promptTitle="Asset Status" prompt="Is the asset being:_x000a_- Created (new);_x000a_- Removed (physically removed); or_x000a_- Abandoned (in-situ)." sqref="F8:F14" xr:uid="{00000000-0002-0000-1700-000010000000}">
      <formula1>AssetStatus</formula1>
    </dataValidation>
    <dataValidation type="list" allowBlank="1" showInputMessage="1" showErrorMessage="1" promptTitle="Asset Owner" prompt="Owner of the asset" sqref="P8:P14" xr:uid="{00000000-0002-0000-1700-000011000000}">
      <formula1>AssetOwner</formula1>
    </dataValidation>
  </dataValidations>
  <pageMargins left="0.70866141732283472" right="0.70866141732283472" top="0.74803149606299213" bottom="0.74803149606299213" header="0.31496062992125984" footer="0.31496062992125984"/>
  <pageSetup paperSize="8" scale="59" fitToWidth="2" fitToHeight="8" orientation="landscape" r:id="rId1"/>
  <headerFooter>
    <oddHeader>&amp;L&amp;"Arial,Bold"Brisbane City Council&amp;R&amp;"Arial,Bold"Infrastructure Installation and Construction Resource Manual</oddHeader>
    <oddFooter>&amp;L&amp;"Arial,Bold"Appendix N - Asset Registers&amp;C_x000D_&amp;1#&amp;"Arial"&amp;10&amp;KFF0000 SECURITY LABEL: OFFICIAL&amp;R&amp;"Arial,Bold"&amp;A</oddFooter>
  </headerFooter>
  <customProperties>
    <customPr name="EpmWorksheetKeyString_GUID" r:id="rId2"/>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249977111117893"/>
    <pageSetUpPr fitToPage="1"/>
  </sheetPr>
  <dimension ref="A1:KO30"/>
  <sheetViews>
    <sheetView zoomScaleNormal="100" workbookViewId="0">
      <pane ySplit="16" topLeftCell="A17" activePane="bottomLeft" state="frozen"/>
      <selection pane="bottomLeft" activeCell="H26" sqref="H26"/>
    </sheetView>
  </sheetViews>
  <sheetFormatPr defaultRowHeight="13" x14ac:dyDescent="0.3"/>
  <cols>
    <col min="1" max="1" width="20.7265625" style="8" customWidth="1"/>
    <col min="2" max="2" width="30.7265625" style="8" customWidth="1"/>
    <col min="3" max="4" width="12.7265625" style="8" customWidth="1"/>
    <col min="5" max="5" width="20.7265625" style="8" customWidth="1"/>
    <col min="6" max="6" width="18.26953125" style="59" customWidth="1"/>
    <col min="7" max="7" width="15.7265625" style="8" customWidth="1"/>
    <col min="8" max="8" width="12.7265625" style="8" customWidth="1"/>
    <col min="9" max="10" width="20.7265625" style="8" customWidth="1"/>
    <col min="11" max="11" width="18.26953125" style="57" customWidth="1"/>
    <col min="12" max="13" width="20.7265625" style="57" customWidth="1"/>
    <col min="14" max="14" width="16" style="57" bestFit="1" customWidth="1"/>
    <col min="15" max="16" width="15.7265625" style="57" customWidth="1"/>
    <col min="17" max="18" width="20.7265625" style="57" customWidth="1"/>
    <col min="19" max="19" width="12.7265625" style="57" customWidth="1"/>
    <col min="20" max="21" width="10.7265625" style="57" customWidth="1"/>
    <col min="22" max="23" width="10.7265625" customWidth="1"/>
    <col min="24" max="25" width="15.7265625" customWidth="1"/>
    <col min="26" max="26" width="20.7265625" customWidth="1"/>
    <col min="27" max="27" width="15.7265625" customWidth="1"/>
    <col min="28" max="28" width="10.7265625" customWidth="1"/>
    <col min="29" max="31" width="15.7265625" customWidth="1"/>
    <col min="32" max="32" width="50.7265625" customWidth="1"/>
    <col min="38" max="300" width="8.81640625" style="10"/>
  </cols>
  <sheetData>
    <row r="1" spans="1:300" s="56" customFormat="1" ht="25" x14ac:dyDescent="0.5">
      <c r="A1" s="72" t="s">
        <v>672</v>
      </c>
      <c r="B1" s="54"/>
      <c r="C1" s="54"/>
      <c r="D1" s="54"/>
      <c r="E1" s="54"/>
      <c r="F1" s="389"/>
      <c r="G1" s="54"/>
      <c r="H1" s="54"/>
      <c r="I1" s="54"/>
      <c r="J1" s="54"/>
      <c r="K1" s="55"/>
      <c r="L1" s="55"/>
      <c r="M1" s="55"/>
      <c r="N1" s="55"/>
      <c r="O1" s="55"/>
      <c r="P1" s="55"/>
      <c r="Q1" s="55"/>
      <c r="R1" s="55"/>
      <c r="S1" s="55"/>
      <c r="T1" s="55"/>
      <c r="U1" s="55"/>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6"/>
      <c r="CX1" s="406"/>
      <c r="CY1" s="406"/>
      <c r="CZ1" s="406"/>
      <c r="DA1" s="406"/>
      <c r="DB1" s="406"/>
      <c r="DC1" s="406"/>
      <c r="DD1" s="406"/>
      <c r="DE1" s="406"/>
      <c r="DF1" s="406"/>
      <c r="DG1" s="406"/>
      <c r="DH1" s="406"/>
      <c r="DI1" s="406"/>
      <c r="DJ1" s="406"/>
      <c r="DK1" s="406"/>
      <c r="DL1" s="406"/>
      <c r="DM1" s="406"/>
      <c r="DN1" s="406"/>
      <c r="DO1" s="406"/>
      <c r="DP1" s="406"/>
      <c r="DQ1" s="406"/>
      <c r="DR1" s="406"/>
      <c r="DS1" s="406"/>
      <c r="DT1" s="406"/>
      <c r="DU1" s="406"/>
      <c r="DV1" s="406"/>
      <c r="DW1" s="406"/>
      <c r="DX1" s="406"/>
      <c r="DY1" s="406"/>
      <c r="DZ1" s="406"/>
      <c r="EA1" s="406"/>
      <c r="EB1" s="406"/>
      <c r="EC1" s="406"/>
      <c r="ED1" s="406"/>
      <c r="EE1" s="406"/>
      <c r="EF1" s="406"/>
      <c r="EG1" s="406"/>
      <c r="EH1" s="406"/>
      <c r="EI1" s="406"/>
      <c r="EJ1" s="406"/>
      <c r="EK1" s="406"/>
      <c r="EL1" s="406"/>
      <c r="EM1" s="406"/>
      <c r="EN1" s="406"/>
      <c r="EO1" s="406"/>
      <c r="EP1" s="406"/>
      <c r="EQ1" s="406"/>
      <c r="ER1" s="406"/>
      <c r="ES1" s="406"/>
      <c r="ET1" s="406"/>
      <c r="EU1" s="406"/>
      <c r="EV1" s="406"/>
      <c r="EW1" s="406"/>
      <c r="EX1" s="406"/>
      <c r="EY1" s="406"/>
      <c r="EZ1" s="406"/>
      <c r="FA1" s="406"/>
      <c r="FB1" s="406"/>
      <c r="FC1" s="406"/>
      <c r="FD1" s="406"/>
      <c r="FE1" s="406"/>
      <c r="FF1" s="406"/>
      <c r="FG1" s="406"/>
      <c r="FH1" s="406"/>
      <c r="FI1" s="406"/>
      <c r="FJ1" s="406"/>
      <c r="FK1" s="406"/>
      <c r="FL1" s="406"/>
      <c r="FM1" s="406"/>
      <c r="FN1" s="406"/>
      <c r="FO1" s="406"/>
      <c r="FP1" s="406"/>
      <c r="FQ1" s="406"/>
      <c r="FR1" s="406"/>
      <c r="FS1" s="406"/>
      <c r="FT1" s="406"/>
      <c r="FU1" s="406"/>
      <c r="FV1" s="406"/>
      <c r="FW1" s="406"/>
      <c r="FX1" s="406"/>
      <c r="FY1" s="406"/>
      <c r="FZ1" s="406"/>
      <c r="GA1" s="406"/>
      <c r="GB1" s="406"/>
      <c r="GC1" s="406"/>
      <c r="GD1" s="406"/>
      <c r="GE1" s="406"/>
      <c r="GF1" s="406"/>
      <c r="GG1" s="406"/>
      <c r="GH1" s="406"/>
      <c r="GI1" s="406"/>
      <c r="GJ1" s="406"/>
      <c r="GK1" s="406"/>
      <c r="GL1" s="406"/>
      <c r="GM1" s="406"/>
      <c r="GN1" s="406"/>
      <c r="GO1" s="406"/>
      <c r="GP1" s="406"/>
      <c r="GQ1" s="406"/>
      <c r="GR1" s="406"/>
      <c r="GS1" s="406"/>
      <c r="GT1" s="406"/>
      <c r="GU1" s="406"/>
      <c r="GV1" s="406"/>
      <c r="GW1" s="406"/>
      <c r="GX1" s="406"/>
      <c r="GY1" s="406"/>
      <c r="GZ1" s="406"/>
      <c r="HA1" s="406"/>
      <c r="HB1" s="406"/>
      <c r="HC1" s="406"/>
      <c r="HD1" s="406"/>
      <c r="HE1" s="406"/>
      <c r="HF1" s="406"/>
      <c r="HG1" s="406"/>
      <c r="HH1" s="406"/>
      <c r="HI1" s="406"/>
      <c r="HJ1" s="406"/>
      <c r="HK1" s="406"/>
      <c r="HL1" s="406"/>
      <c r="HM1" s="406"/>
      <c r="HN1" s="406"/>
      <c r="HO1" s="406"/>
      <c r="HP1" s="406"/>
      <c r="HQ1" s="406"/>
      <c r="HR1" s="406"/>
      <c r="HS1" s="406"/>
      <c r="HT1" s="406"/>
      <c r="HU1" s="406"/>
      <c r="HV1" s="406"/>
      <c r="HW1" s="406"/>
      <c r="HX1" s="406"/>
      <c r="HY1" s="406"/>
      <c r="HZ1" s="406"/>
      <c r="IA1" s="406"/>
      <c r="IB1" s="406"/>
      <c r="IC1" s="406"/>
      <c r="ID1" s="406"/>
      <c r="IE1" s="406"/>
      <c r="IF1" s="406"/>
      <c r="IG1" s="406"/>
      <c r="IH1" s="406"/>
      <c r="II1" s="406"/>
      <c r="IJ1" s="406"/>
      <c r="IK1" s="406"/>
      <c r="IL1" s="406"/>
      <c r="IM1" s="406"/>
      <c r="IN1" s="406"/>
      <c r="IO1" s="406"/>
      <c r="IP1" s="406"/>
      <c r="IQ1" s="406"/>
      <c r="IR1" s="406"/>
      <c r="IS1" s="406"/>
      <c r="IT1" s="406"/>
      <c r="IU1" s="406"/>
      <c r="IV1" s="406"/>
      <c r="IW1" s="406"/>
      <c r="IX1" s="406"/>
      <c r="IY1" s="406"/>
      <c r="IZ1" s="406"/>
      <c r="JA1" s="406"/>
      <c r="JB1" s="406"/>
      <c r="JC1" s="406"/>
      <c r="JD1" s="406"/>
      <c r="JE1" s="406"/>
      <c r="JF1" s="406"/>
      <c r="JG1" s="406"/>
      <c r="JH1" s="406"/>
      <c r="JI1" s="406"/>
      <c r="JJ1" s="406"/>
      <c r="JK1" s="406"/>
      <c r="JL1" s="406"/>
      <c r="JM1" s="406"/>
      <c r="JN1" s="406"/>
      <c r="JO1" s="406"/>
      <c r="JP1" s="406"/>
      <c r="JQ1" s="406"/>
      <c r="JR1" s="406"/>
      <c r="JS1" s="406"/>
      <c r="JT1" s="406"/>
      <c r="JU1" s="406"/>
      <c r="JV1" s="406"/>
      <c r="JW1" s="406"/>
      <c r="JX1" s="406"/>
      <c r="JY1" s="406"/>
      <c r="JZ1" s="406"/>
      <c r="KA1" s="406"/>
      <c r="KB1" s="406"/>
      <c r="KC1" s="406"/>
      <c r="KD1" s="406"/>
      <c r="KE1" s="406"/>
      <c r="KF1" s="406"/>
      <c r="KG1" s="406"/>
      <c r="KH1" s="406"/>
      <c r="KI1" s="406"/>
      <c r="KJ1" s="406"/>
      <c r="KK1" s="406"/>
      <c r="KL1" s="406"/>
      <c r="KM1" s="406"/>
      <c r="KN1" s="406"/>
    </row>
    <row r="2" spans="1:300" s="1" customFormat="1" ht="8.15" customHeight="1" x14ac:dyDescent="0.25">
      <c r="A2" s="3"/>
      <c r="F2" s="5"/>
      <c r="K2" s="34"/>
      <c r="L2" s="34"/>
      <c r="M2" s="34"/>
      <c r="N2" s="34"/>
      <c r="O2" s="34"/>
      <c r="P2" s="34"/>
      <c r="Q2" s="34"/>
      <c r="R2" s="34"/>
      <c r="S2" s="34"/>
      <c r="T2" s="34"/>
      <c r="U2" s="34"/>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c r="HS2" s="13"/>
      <c r="HT2" s="13"/>
      <c r="HU2" s="13"/>
      <c r="HV2" s="13"/>
      <c r="HW2" s="13"/>
      <c r="HX2" s="13"/>
      <c r="HY2" s="13"/>
      <c r="HZ2" s="13"/>
      <c r="IA2" s="13"/>
      <c r="IB2" s="13"/>
      <c r="IC2" s="13"/>
      <c r="ID2" s="13"/>
      <c r="IE2" s="13"/>
      <c r="IF2" s="13"/>
      <c r="IG2" s="13"/>
      <c r="IH2" s="13"/>
      <c r="II2" s="13"/>
      <c r="IJ2" s="13"/>
      <c r="IK2" s="13"/>
      <c r="IL2" s="13"/>
      <c r="IM2" s="13"/>
      <c r="IN2" s="13"/>
      <c r="IO2" s="13"/>
      <c r="IP2" s="13"/>
      <c r="IQ2" s="13"/>
      <c r="IR2" s="13"/>
      <c r="IS2" s="13"/>
      <c r="IT2" s="13"/>
      <c r="IU2" s="13"/>
      <c r="IV2" s="13"/>
      <c r="IW2" s="13"/>
      <c r="IX2" s="13"/>
      <c r="IY2" s="13"/>
      <c r="IZ2" s="13"/>
      <c r="JA2" s="13"/>
      <c r="JB2" s="13"/>
      <c r="JC2" s="13"/>
      <c r="JD2" s="13"/>
      <c r="JE2" s="13"/>
      <c r="JF2" s="13"/>
      <c r="JG2" s="13"/>
      <c r="JH2" s="13"/>
      <c r="JI2" s="13"/>
      <c r="JJ2" s="13"/>
      <c r="JK2" s="13"/>
      <c r="JL2" s="13"/>
      <c r="JM2" s="13"/>
      <c r="JN2" s="13"/>
      <c r="JO2" s="13"/>
      <c r="JP2" s="13"/>
      <c r="JQ2" s="13"/>
      <c r="JR2" s="13"/>
      <c r="JS2" s="13"/>
      <c r="JT2" s="13"/>
      <c r="JU2" s="13"/>
      <c r="JV2" s="13"/>
      <c r="JW2" s="13"/>
      <c r="JX2" s="13"/>
      <c r="JY2" s="13"/>
      <c r="JZ2" s="13"/>
      <c r="KA2" s="13"/>
      <c r="KB2" s="13"/>
      <c r="KC2" s="13"/>
      <c r="KD2" s="13"/>
      <c r="KE2" s="13"/>
      <c r="KF2" s="13"/>
      <c r="KG2" s="13"/>
      <c r="KH2" s="13"/>
      <c r="KI2" s="13"/>
      <c r="KJ2" s="13"/>
      <c r="KK2" s="13"/>
      <c r="KL2" s="13"/>
      <c r="KM2" s="13"/>
      <c r="KN2" s="13"/>
    </row>
    <row r="3" spans="1:300" s="1" customFormat="1" ht="15" customHeight="1" x14ac:dyDescent="0.25">
      <c r="A3" s="139" t="s">
        <v>673</v>
      </c>
      <c r="F3" s="5"/>
      <c r="K3" s="34"/>
      <c r="L3" s="34"/>
      <c r="M3" s="34"/>
      <c r="N3" s="34"/>
      <c r="O3" s="34"/>
      <c r="P3" s="34"/>
      <c r="Q3" s="34"/>
      <c r="R3" s="34"/>
      <c r="S3" s="34"/>
      <c r="T3" s="34"/>
      <c r="U3" s="34"/>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c r="IS3" s="13"/>
      <c r="IT3" s="13"/>
      <c r="IU3" s="13"/>
      <c r="IV3" s="13"/>
      <c r="IW3" s="13"/>
      <c r="IX3" s="13"/>
      <c r="IY3" s="13"/>
      <c r="IZ3" s="13"/>
      <c r="JA3" s="13"/>
      <c r="JB3" s="13"/>
      <c r="JC3" s="13"/>
      <c r="JD3" s="13"/>
      <c r="JE3" s="13"/>
      <c r="JF3" s="13"/>
      <c r="JG3" s="13"/>
      <c r="JH3" s="13"/>
      <c r="JI3" s="13"/>
      <c r="JJ3" s="13"/>
      <c r="JK3" s="13"/>
      <c r="JL3" s="13"/>
      <c r="JM3" s="13"/>
      <c r="JN3" s="13"/>
      <c r="JO3" s="13"/>
      <c r="JP3" s="13"/>
      <c r="JQ3" s="13"/>
      <c r="JR3" s="13"/>
      <c r="JS3" s="13"/>
      <c r="JT3" s="13"/>
      <c r="JU3" s="13"/>
      <c r="JV3" s="13"/>
      <c r="JW3" s="13"/>
      <c r="JX3" s="13"/>
      <c r="JY3" s="13"/>
      <c r="JZ3" s="13"/>
      <c r="KA3" s="13"/>
      <c r="KB3" s="13"/>
      <c r="KC3" s="13"/>
      <c r="KD3" s="13"/>
      <c r="KE3" s="13"/>
      <c r="KF3" s="13"/>
      <c r="KG3" s="13"/>
      <c r="KH3" s="13"/>
      <c r="KI3" s="13"/>
      <c r="KJ3" s="13"/>
      <c r="KK3" s="13"/>
      <c r="KL3" s="13"/>
      <c r="KM3" s="13"/>
      <c r="KN3" s="13"/>
    </row>
    <row r="4" spans="1:300" s="1" customFormat="1" ht="15" customHeight="1" x14ac:dyDescent="0.25">
      <c r="A4" s="3" t="s">
        <v>490</v>
      </c>
      <c r="F4" s="5"/>
      <c r="K4" s="34"/>
      <c r="L4" s="34"/>
      <c r="M4" s="34"/>
      <c r="N4" s="34"/>
      <c r="O4" s="34"/>
      <c r="P4" s="34"/>
      <c r="Q4" s="34"/>
      <c r="R4" s="34"/>
      <c r="S4" s="34"/>
      <c r="T4" s="34"/>
      <c r="U4" s="34"/>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c r="IQ4" s="13"/>
      <c r="IR4" s="13"/>
      <c r="IS4" s="13"/>
      <c r="IT4" s="13"/>
      <c r="IU4" s="13"/>
      <c r="IV4" s="13"/>
      <c r="IW4" s="13"/>
      <c r="IX4" s="13"/>
      <c r="IY4" s="13"/>
      <c r="IZ4" s="13"/>
      <c r="JA4" s="13"/>
      <c r="JB4" s="13"/>
      <c r="JC4" s="13"/>
      <c r="JD4" s="13"/>
      <c r="JE4" s="13"/>
      <c r="JF4" s="13"/>
      <c r="JG4" s="13"/>
      <c r="JH4" s="13"/>
      <c r="JI4" s="13"/>
      <c r="JJ4" s="13"/>
      <c r="JK4" s="13"/>
      <c r="JL4" s="13"/>
      <c r="JM4" s="13"/>
      <c r="JN4" s="13"/>
      <c r="JO4" s="13"/>
      <c r="JP4" s="13"/>
      <c r="JQ4" s="13"/>
      <c r="JR4" s="13"/>
      <c r="JS4" s="13"/>
      <c r="JT4" s="13"/>
      <c r="JU4" s="13"/>
      <c r="JV4" s="13"/>
      <c r="JW4" s="13"/>
      <c r="JX4" s="13"/>
      <c r="JY4" s="13"/>
      <c r="JZ4" s="13"/>
      <c r="KA4" s="13"/>
      <c r="KB4" s="13"/>
      <c r="KC4" s="13"/>
      <c r="KD4" s="13"/>
      <c r="KE4" s="13"/>
      <c r="KF4" s="13"/>
      <c r="KG4" s="13"/>
      <c r="KH4" s="13"/>
      <c r="KI4" s="13"/>
      <c r="KJ4" s="13"/>
      <c r="KK4" s="13"/>
      <c r="KL4" s="13"/>
      <c r="KM4" s="13"/>
      <c r="KN4" s="13"/>
    </row>
    <row r="5" spans="1:300" s="1" customFormat="1" ht="15" customHeight="1" x14ac:dyDescent="0.25">
      <c r="A5" s="3" t="s">
        <v>491</v>
      </c>
      <c r="F5" s="5"/>
      <c r="K5" s="34"/>
      <c r="L5" s="34"/>
      <c r="M5" s="34"/>
      <c r="N5" s="34"/>
      <c r="O5" s="34"/>
      <c r="P5" s="34"/>
      <c r="Q5" s="34"/>
      <c r="R5" s="34"/>
      <c r="S5" s="34"/>
      <c r="T5" s="34"/>
      <c r="U5" s="34"/>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c r="IW5" s="13"/>
      <c r="IX5" s="13"/>
      <c r="IY5" s="13"/>
      <c r="IZ5" s="13"/>
      <c r="JA5" s="13"/>
      <c r="JB5" s="13"/>
      <c r="JC5" s="13"/>
      <c r="JD5" s="13"/>
      <c r="JE5" s="13"/>
      <c r="JF5" s="13"/>
      <c r="JG5" s="13"/>
      <c r="JH5" s="13"/>
      <c r="JI5" s="13"/>
      <c r="JJ5" s="13"/>
      <c r="JK5" s="13"/>
      <c r="JL5" s="13"/>
      <c r="JM5" s="13"/>
      <c r="JN5" s="13"/>
      <c r="JO5" s="13"/>
      <c r="JP5" s="13"/>
      <c r="JQ5" s="13"/>
      <c r="JR5" s="13"/>
      <c r="JS5" s="13"/>
      <c r="JT5" s="13"/>
      <c r="JU5" s="13"/>
      <c r="JV5" s="13"/>
      <c r="JW5" s="13"/>
      <c r="JX5" s="13"/>
      <c r="JY5" s="13"/>
      <c r="JZ5" s="13"/>
      <c r="KA5" s="13"/>
      <c r="KB5" s="13"/>
      <c r="KC5" s="13"/>
      <c r="KD5" s="13"/>
      <c r="KE5" s="13"/>
      <c r="KF5" s="13"/>
      <c r="KG5" s="13"/>
      <c r="KH5" s="13"/>
      <c r="KI5" s="13"/>
      <c r="KJ5" s="13"/>
      <c r="KK5" s="13"/>
      <c r="KL5" s="13"/>
      <c r="KM5" s="13"/>
      <c r="KN5" s="13"/>
    </row>
    <row r="6" spans="1:300" s="1" customFormat="1" ht="15" customHeight="1" x14ac:dyDescent="0.25">
      <c r="A6" s="3" t="s">
        <v>492</v>
      </c>
      <c r="F6" s="5"/>
      <c r="K6" s="34"/>
      <c r="L6" s="34"/>
      <c r="M6" s="34"/>
      <c r="N6" s="34"/>
      <c r="O6" s="34"/>
      <c r="P6" s="34"/>
      <c r="Q6" s="34"/>
      <c r="R6" s="34"/>
      <c r="S6" s="34"/>
      <c r="T6" s="34"/>
      <c r="U6" s="34"/>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c r="IW6" s="13"/>
      <c r="IX6" s="13"/>
      <c r="IY6" s="13"/>
      <c r="IZ6" s="13"/>
      <c r="JA6" s="13"/>
      <c r="JB6" s="13"/>
      <c r="JC6" s="13"/>
      <c r="JD6" s="13"/>
      <c r="JE6" s="13"/>
      <c r="JF6" s="13"/>
      <c r="JG6" s="13"/>
      <c r="JH6" s="13"/>
      <c r="JI6" s="13"/>
      <c r="JJ6" s="13"/>
      <c r="JK6" s="13"/>
      <c r="JL6" s="13"/>
      <c r="JM6" s="13"/>
      <c r="JN6" s="13"/>
      <c r="JO6" s="13"/>
      <c r="JP6" s="13"/>
      <c r="JQ6" s="13"/>
      <c r="JR6" s="13"/>
      <c r="JS6" s="13"/>
      <c r="JT6" s="13"/>
      <c r="JU6" s="13"/>
      <c r="JV6" s="13"/>
      <c r="JW6" s="13"/>
      <c r="JX6" s="13"/>
      <c r="JY6" s="13"/>
      <c r="JZ6" s="13"/>
      <c r="KA6" s="13"/>
      <c r="KB6" s="13"/>
      <c r="KC6" s="13"/>
      <c r="KD6" s="13"/>
      <c r="KE6" s="13"/>
      <c r="KF6" s="13"/>
      <c r="KG6" s="13"/>
      <c r="KH6" s="13"/>
      <c r="KI6" s="13"/>
      <c r="KJ6" s="13"/>
      <c r="KK6" s="13"/>
      <c r="KL6" s="13"/>
      <c r="KM6" s="13"/>
      <c r="KN6" s="13"/>
    </row>
    <row r="7" spans="1:300" s="1" customFormat="1" ht="15" customHeight="1" x14ac:dyDescent="0.25">
      <c r="A7" s="3" t="s">
        <v>493</v>
      </c>
      <c r="F7" s="5"/>
      <c r="K7" s="34"/>
      <c r="L7" s="34"/>
      <c r="M7" s="34"/>
      <c r="N7" s="34"/>
      <c r="O7" s="34"/>
      <c r="P7" s="34"/>
      <c r="Q7" s="34"/>
      <c r="R7" s="34"/>
      <c r="S7" s="34"/>
      <c r="T7" s="34"/>
      <c r="U7" s="34"/>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c r="IW7" s="13"/>
      <c r="IX7" s="13"/>
      <c r="IY7" s="13"/>
      <c r="IZ7" s="13"/>
      <c r="JA7" s="13"/>
      <c r="JB7" s="13"/>
      <c r="JC7" s="13"/>
      <c r="JD7" s="13"/>
      <c r="JE7" s="13"/>
      <c r="JF7" s="13"/>
      <c r="JG7" s="13"/>
      <c r="JH7" s="13"/>
      <c r="JI7" s="13"/>
      <c r="JJ7" s="13"/>
      <c r="JK7" s="13"/>
      <c r="JL7" s="13"/>
      <c r="JM7" s="13"/>
      <c r="JN7" s="13"/>
      <c r="JO7" s="13"/>
      <c r="JP7" s="13"/>
      <c r="JQ7" s="13"/>
      <c r="JR7" s="13"/>
      <c r="JS7" s="13"/>
      <c r="JT7" s="13"/>
      <c r="JU7" s="13"/>
      <c r="JV7" s="13"/>
      <c r="JW7" s="13"/>
      <c r="JX7" s="13"/>
      <c r="JY7" s="13"/>
      <c r="JZ7" s="13"/>
      <c r="KA7" s="13"/>
      <c r="KB7" s="13"/>
      <c r="KC7" s="13"/>
      <c r="KD7" s="13"/>
      <c r="KE7" s="13"/>
      <c r="KF7" s="13"/>
      <c r="KG7" s="13"/>
      <c r="KH7" s="13"/>
      <c r="KI7" s="13"/>
      <c r="KJ7" s="13"/>
      <c r="KK7" s="13"/>
      <c r="KL7" s="13"/>
      <c r="KM7" s="13"/>
      <c r="KN7" s="13"/>
    </row>
    <row r="8" spans="1:300" s="1" customFormat="1" ht="15" customHeight="1" x14ac:dyDescent="0.25">
      <c r="A8" s="3" t="s">
        <v>494</v>
      </c>
      <c r="F8" s="5"/>
      <c r="K8" s="34"/>
      <c r="L8" s="34"/>
      <c r="M8" s="34"/>
      <c r="N8" s="34"/>
      <c r="O8" s="34"/>
      <c r="P8" s="34"/>
      <c r="Q8" s="34"/>
      <c r="R8" s="34"/>
      <c r="S8" s="34"/>
      <c r="T8" s="34"/>
      <c r="U8" s="34"/>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c r="IW8" s="13"/>
      <c r="IX8" s="13"/>
      <c r="IY8" s="13"/>
      <c r="IZ8" s="13"/>
      <c r="JA8" s="13"/>
      <c r="JB8" s="13"/>
      <c r="JC8" s="13"/>
      <c r="JD8" s="13"/>
      <c r="JE8" s="13"/>
      <c r="JF8" s="13"/>
      <c r="JG8" s="13"/>
      <c r="JH8" s="13"/>
      <c r="JI8" s="13"/>
      <c r="JJ8" s="13"/>
      <c r="JK8" s="13"/>
      <c r="JL8" s="13"/>
      <c r="JM8" s="13"/>
      <c r="JN8" s="13"/>
      <c r="JO8" s="13"/>
      <c r="JP8" s="13"/>
      <c r="JQ8" s="13"/>
      <c r="JR8" s="13"/>
      <c r="JS8" s="13"/>
      <c r="JT8" s="13"/>
      <c r="JU8" s="13"/>
      <c r="JV8" s="13"/>
      <c r="JW8" s="13"/>
      <c r="JX8" s="13"/>
      <c r="JY8" s="13"/>
      <c r="JZ8" s="13"/>
      <c r="KA8" s="13"/>
      <c r="KB8" s="13"/>
      <c r="KC8" s="13"/>
      <c r="KD8" s="13"/>
      <c r="KE8" s="13"/>
      <c r="KF8" s="13"/>
      <c r="KG8" s="13"/>
      <c r="KH8" s="13"/>
      <c r="KI8" s="13"/>
      <c r="KJ8" s="13"/>
      <c r="KK8" s="13"/>
      <c r="KL8" s="13"/>
      <c r="KM8" s="13"/>
      <c r="KN8" s="13"/>
    </row>
    <row r="9" spans="1:300" s="1" customFormat="1" ht="8.15" customHeight="1" x14ac:dyDescent="0.25">
      <c r="A9" s="3"/>
      <c r="F9" s="5"/>
      <c r="K9" s="34"/>
      <c r="L9" s="34"/>
      <c r="M9" s="34"/>
      <c r="N9" s="34"/>
      <c r="O9" s="34"/>
      <c r="P9" s="34"/>
      <c r="Q9" s="34"/>
      <c r="R9" s="34"/>
      <c r="S9" s="34"/>
      <c r="T9" s="34"/>
      <c r="U9" s="34"/>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c r="IW9" s="13"/>
      <c r="IX9" s="13"/>
      <c r="IY9" s="13"/>
      <c r="IZ9" s="13"/>
      <c r="JA9" s="13"/>
      <c r="JB9" s="13"/>
      <c r="JC9" s="13"/>
      <c r="JD9" s="13"/>
      <c r="JE9" s="13"/>
      <c r="JF9" s="13"/>
      <c r="JG9" s="13"/>
      <c r="JH9" s="13"/>
      <c r="JI9" s="13"/>
      <c r="JJ9" s="13"/>
      <c r="JK9" s="13"/>
      <c r="JL9" s="13"/>
      <c r="JM9" s="13"/>
      <c r="JN9" s="13"/>
      <c r="JO9" s="13"/>
      <c r="JP9" s="13"/>
      <c r="JQ9" s="13"/>
      <c r="JR9" s="13"/>
      <c r="JS9" s="13"/>
      <c r="JT9" s="13"/>
      <c r="JU9" s="13"/>
      <c r="JV9" s="13"/>
      <c r="JW9" s="13"/>
      <c r="JX9" s="13"/>
      <c r="JY9" s="13"/>
      <c r="JZ9" s="13"/>
      <c r="KA9" s="13"/>
      <c r="KB9" s="13"/>
      <c r="KC9" s="13"/>
      <c r="KD9" s="13"/>
      <c r="KE9" s="13"/>
      <c r="KF9" s="13"/>
      <c r="KG9" s="13"/>
      <c r="KH9" s="13"/>
      <c r="KI9" s="13"/>
      <c r="KJ9" s="13"/>
      <c r="KK9" s="13"/>
      <c r="KL9" s="13"/>
      <c r="KM9" s="13"/>
      <c r="KN9" s="13"/>
    </row>
    <row r="10" spans="1:300" s="3" customFormat="1" ht="15" customHeight="1" x14ac:dyDescent="0.25">
      <c r="A10" s="139" t="s">
        <v>674</v>
      </c>
      <c r="F10" s="5"/>
      <c r="K10" s="5"/>
      <c r="L10" s="5"/>
      <c r="M10" s="5"/>
      <c r="N10" s="5"/>
      <c r="O10" s="5"/>
      <c r="P10" s="5"/>
      <c r="Q10" s="5"/>
      <c r="R10" s="5"/>
      <c r="S10" s="5"/>
      <c r="T10" s="5"/>
      <c r="U10" s="5"/>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c r="IN10" s="26"/>
      <c r="IO10" s="26"/>
      <c r="IP10" s="26"/>
      <c r="IQ10" s="26"/>
      <c r="IR10" s="26"/>
      <c r="IS10" s="26"/>
      <c r="IT10" s="26"/>
      <c r="IU10" s="26"/>
      <c r="IV10" s="26"/>
      <c r="IW10" s="26"/>
      <c r="IX10" s="26"/>
      <c r="IY10" s="26"/>
      <c r="IZ10" s="26"/>
      <c r="JA10" s="26"/>
      <c r="JB10" s="26"/>
      <c r="JC10" s="26"/>
      <c r="JD10" s="26"/>
      <c r="JE10" s="26"/>
      <c r="JF10" s="26"/>
      <c r="JG10" s="26"/>
      <c r="JH10" s="26"/>
      <c r="JI10" s="26"/>
      <c r="JJ10" s="26"/>
      <c r="JK10" s="26"/>
      <c r="JL10" s="26"/>
      <c r="JM10" s="26"/>
      <c r="JN10" s="26"/>
      <c r="JO10" s="26"/>
      <c r="JP10" s="26"/>
      <c r="JQ10" s="26"/>
      <c r="JR10" s="26"/>
      <c r="JS10" s="26"/>
      <c r="JT10" s="26"/>
      <c r="JU10" s="26"/>
      <c r="JV10" s="26"/>
      <c r="JW10" s="26"/>
      <c r="JX10" s="26"/>
      <c r="JY10" s="26"/>
      <c r="JZ10" s="26"/>
      <c r="KA10" s="26"/>
      <c r="KB10" s="26"/>
      <c r="KC10" s="26"/>
      <c r="KD10" s="26"/>
      <c r="KE10" s="26"/>
      <c r="KF10" s="26"/>
      <c r="KG10" s="26"/>
      <c r="KH10" s="26"/>
      <c r="KI10" s="26"/>
      <c r="KJ10" s="26"/>
      <c r="KK10" s="26"/>
      <c r="KL10" s="26"/>
      <c r="KM10" s="26"/>
      <c r="KN10" s="26"/>
    </row>
    <row r="11" spans="1:300" s="3" customFormat="1" ht="15" customHeight="1" x14ac:dyDescent="0.25">
      <c r="A11" s="3" t="s">
        <v>675</v>
      </c>
      <c r="F11" s="5"/>
      <c r="K11" s="5"/>
      <c r="L11" s="5"/>
      <c r="M11" s="5"/>
      <c r="N11" s="5"/>
      <c r="O11" s="5"/>
      <c r="P11" s="5"/>
      <c r="Q11" s="5"/>
      <c r="R11" s="5"/>
      <c r="S11" s="5"/>
      <c r="T11" s="5"/>
      <c r="U11" s="5"/>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c r="IN11" s="26"/>
      <c r="IO11" s="26"/>
      <c r="IP11" s="26"/>
      <c r="IQ11" s="26"/>
      <c r="IR11" s="26"/>
      <c r="IS11" s="26"/>
      <c r="IT11" s="26"/>
      <c r="IU11" s="26"/>
      <c r="IV11" s="26"/>
      <c r="IW11" s="26"/>
      <c r="IX11" s="26"/>
      <c r="IY11" s="26"/>
      <c r="IZ11" s="26"/>
      <c r="JA11" s="26"/>
      <c r="JB11" s="26"/>
      <c r="JC11" s="26"/>
      <c r="JD11" s="26"/>
      <c r="JE11" s="26"/>
      <c r="JF11" s="26"/>
      <c r="JG11" s="26"/>
      <c r="JH11" s="26"/>
      <c r="JI11" s="26"/>
      <c r="JJ11" s="26"/>
      <c r="JK11" s="26"/>
      <c r="JL11" s="26"/>
      <c r="JM11" s="26"/>
      <c r="JN11" s="26"/>
      <c r="JO11" s="26"/>
      <c r="JP11" s="26"/>
      <c r="JQ11" s="26"/>
      <c r="JR11" s="26"/>
      <c r="JS11" s="26"/>
      <c r="JT11" s="26"/>
      <c r="JU11" s="26"/>
      <c r="JV11" s="26"/>
      <c r="JW11" s="26"/>
      <c r="JX11" s="26"/>
      <c r="JY11" s="26"/>
      <c r="JZ11" s="26"/>
      <c r="KA11" s="26"/>
      <c r="KB11" s="26"/>
      <c r="KC11" s="26"/>
      <c r="KD11" s="26"/>
      <c r="KE11" s="26"/>
      <c r="KF11" s="26"/>
      <c r="KG11" s="26"/>
      <c r="KH11" s="26"/>
      <c r="KI11" s="26"/>
      <c r="KJ11" s="26"/>
      <c r="KK11" s="26"/>
      <c r="KL11" s="26"/>
      <c r="KM11" s="26"/>
      <c r="KN11" s="26"/>
    </row>
    <row r="12" spans="1:300" s="3" customFormat="1" ht="15" customHeight="1" x14ac:dyDescent="0.25">
      <c r="A12" s="3" t="s">
        <v>676</v>
      </c>
      <c r="F12" s="5"/>
      <c r="K12" s="5"/>
      <c r="L12" s="5"/>
      <c r="M12" s="5"/>
      <c r="N12" s="5"/>
      <c r="O12" s="5"/>
      <c r="P12" s="5"/>
      <c r="Q12" s="5"/>
      <c r="R12" s="5"/>
      <c r="S12" s="5"/>
      <c r="T12" s="5"/>
      <c r="U12" s="5"/>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c r="FN12" s="26"/>
      <c r="FO12" s="26"/>
      <c r="FP12" s="26"/>
      <c r="FQ12" s="26"/>
      <c r="FR12" s="26"/>
      <c r="FS12" s="26"/>
      <c r="FT12" s="26"/>
      <c r="FU12" s="26"/>
      <c r="FV12" s="26"/>
      <c r="FW12" s="26"/>
      <c r="FX12" s="26"/>
      <c r="FY12" s="26"/>
      <c r="FZ12" s="26"/>
      <c r="GA12" s="26"/>
      <c r="GB12" s="26"/>
      <c r="GC12" s="26"/>
      <c r="GD12" s="26"/>
      <c r="GE12" s="26"/>
      <c r="GF12" s="26"/>
      <c r="GG12" s="26"/>
      <c r="GH12" s="26"/>
      <c r="GI12" s="26"/>
      <c r="GJ12" s="26"/>
      <c r="GK12" s="26"/>
      <c r="GL12" s="26"/>
      <c r="GM12" s="26"/>
      <c r="GN12" s="26"/>
      <c r="GO12" s="26"/>
      <c r="GP12" s="26"/>
      <c r="GQ12" s="26"/>
      <c r="GR12" s="26"/>
      <c r="GS12" s="26"/>
      <c r="GT12" s="26"/>
      <c r="GU12" s="26"/>
      <c r="GV12" s="26"/>
      <c r="GW12" s="26"/>
      <c r="GX12" s="26"/>
      <c r="GY12" s="26"/>
      <c r="GZ12" s="26"/>
      <c r="HA12" s="26"/>
      <c r="HB12" s="26"/>
      <c r="HC12" s="26"/>
      <c r="HD12" s="26"/>
      <c r="HE12" s="26"/>
      <c r="HF12" s="26"/>
      <c r="HG12" s="26"/>
      <c r="HH12" s="26"/>
      <c r="HI12" s="26"/>
      <c r="HJ12" s="26"/>
      <c r="HK12" s="26"/>
      <c r="HL12" s="26"/>
      <c r="HM12" s="26"/>
      <c r="HN12" s="26"/>
      <c r="HO12" s="26"/>
      <c r="HP12" s="26"/>
      <c r="HQ12" s="26"/>
      <c r="HR12" s="26"/>
      <c r="HS12" s="26"/>
      <c r="HT12" s="26"/>
      <c r="HU12" s="26"/>
      <c r="HV12" s="26"/>
      <c r="HW12" s="26"/>
      <c r="HX12" s="26"/>
      <c r="HY12" s="26"/>
      <c r="HZ12" s="26"/>
      <c r="IA12" s="26"/>
      <c r="IB12" s="26"/>
      <c r="IC12" s="26"/>
      <c r="ID12" s="26"/>
      <c r="IE12" s="26"/>
      <c r="IF12" s="26"/>
      <c r="IG12" s="26"/>
      <c r="IH12" s="26"/>
      <c r="II12" s="26"/>
      <c r="IJ12" s="26"/>
      <c r="IK12" s="26"/>
      <c r="IL12" s="26"/>
      <c r="IM12" s="26"/>
      <c r="IN12" s="26"/>
      <c r="IO12" s="26"/>
      <c r="IP12" s="26"/>
      <c r="IQ12" s="26"/>
      <c r="IR12" s="26"/>
      <c r="IS12" s="26"/>
      <c r="IT12" s="26"/>
      <c r="IU12" s="26"/>
      <c r="IV12" s="26"/>
      <c r="IW12" s="26"/>
      <c r="IX12" s="26"/>
      <c r="IY12" s="26"/>
      <c r="IZ12" s="26"/>
      <c r="JA12" s="26"/>
      <c r="JB12" s="26"/>
      <c r="JC12" s="26"/>
      <c r="JD12" s="26"/>
      <c r="JE12" s="26"/>
      <c r="JF12" s="26"/>
      <c r="JG12" s="26"/>
      <c r="JH12" s="26"/>
      <c r="JI12" s="26"/>
      <c r="JJ12" s="26"/>
      <c r="JK12" s="26"/>
      <c r="JL12" s="26"/>
      <c r="JM12" s="26"/>
      <c r="JN12" s="26"/>
      <c r="JO12" s="26"/>
      <c r="JP12" s="26"/>
      <c r="JQ12" s="26"/>
      <c r="JR12" s="26"/>
      <c r="JS12" s="26"/>
      <c r="JT12" s="26"/>
      <c r="JU12" s="26"/>
      <c r="JV12" s="26"/>
      <c r="JW12" s="26"/>
      <c r="JX12" s="26"/>
      <c r="JY12" s="26"/>
      <c r="JZ12" s="26"/>
      <c r="KA12" s="26"/>
      <c r="KB12" s="26"/>
      <c r="KC12" s="26"/>
      <c r="KD12" s="26"/>
      <c r="KE12" s="26"/>
      <c r="KF12" s="26"/>
      <c r="KG12" s="26"/>
      <c r="KH12" s="26"/>
      <c r="KI12" s="26"/>
      <c r="KJ12" s="26"/>
      <c r="KK12" s="26"/>
      <c r="KL12" s="26"/>
      <c r="KM12" s="26"/>
      <c r="KN12" s="26"/>
    </row>
    <row r="13" spans="1:300" s="3" customFormat="1" ht="8.15" customHeight="1" thickBot="1" x14ac:dyDescent="0.3">
      <c r="F13" s="5"/>
      <c r="K13" s="5"/>
      <c r="L13" s="5"/>
      <c r="M13" s="5"/>
      <c r="N13" s="5"/>
      <c r="O13" s="5"/>
      <c r="P13" s="5"/>
      <c r="Q13" s="5"/>
      <c r="R13" s="5"/>
      <c r="S13" s="5"/>
      <c r="T13" s="5"/>
      <c r="U13" s="5"/>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J13" s="26"/>
      <c r="GK13" s="26"/>
      <c r="GL13" s="26"/>
      <c r="GM13" s="26"/>
      <c r="GN13" s="26"/>
      <c r="GO13" s="26"/>
      <c r="GP13" s="26"/>
      <c r="GQ13" s="26"/>
      <c r="GR13" s="26"/>
      <c r="GS13" s="26"/>
      <c r="GT13" s="26"/>
      <c r="GU13" s="26"/>
      <c r="GV13" s="26"/>
      <c r="GW13" s="26"/>
      <c r="GX13" s="26"/>
      <c r="GY13" s="26"/>
      <c r="GZ13" s="26"/>
      <c r="HA13" s="26"/>
      <c r="HB13" s="26"/>
      <c r="HC13" s="26"/>
      <c r="HD13" s="26"/>
      <c r="HE13" s="26"/>
      <c r="HF13" s="26"/>
      <c r="HG13" s="26"/>
      <c r="HH13" s="26"/>
      <c r="HI13" s="26"/>
      <c r="HJ13" s="26"/>
      <c r="HK13" s="26"/>
      <c r="HL13" s="26"/>
      <c r="HM13" s="26"/>
      <c r="HN13" s="26"/>
      <c r="HO13" s="26"/>
      <c r="HP13" s="26"/>
      <c r="HQ13" s="26"/>
      <c r="HR13" s="26"/>
      <c r="HS13" s="26"/>
      <c r="HT13" s="26"/>
      <c r="HU13" s="26"/>
      <c r="HV13" s="26"/>
      <c r="HW13" s="26"/>
      <c r="HX13" s="26"/>
      <c r="HY13" s="26"/>
      <c r="HZ13" s="26"/>
      <c r="IA13" s="26"/>
      <c r="IB13" s="26"/>
      <c r="IC13" s="26"/>
      <c r="ID13" s="26"/>
      <c r="IE13" s="26"/>
      <c r="IF13" s="26"/>
      <c r="IG13" s="26"/>
      <c r="IH13" s="26"/>
      <c r="II13" s="26"/>
      <c r="IJ13" s="26"/>
      <c r="IK13" s="26"/>
      <c r="IL13" s="26"/>
      <c r="IM13" s="26"/>
      <c r="IN13" s="26"/>
      <c r="IO13" s="26"/>
      <c r="IP13" s="26"/>
      <c r="IQ13" s="26"/>
      <c r="IR13" s="26"/>
      <c r="IS13" s="26"/>
      <c r="IT13" s="26"/>
      <c r="IU13" s="26"/>
      <c r="IV13" s="26"/>
      <c r="IW13" s="26"/>
      <c r="IX13" s="26"/>
      <c r="IY13" s="26"/>
      <c r="IZ13" s="26"/>
      <c r="JA13" s="26"/>
      <c r="JB13" s="26"/>
      <c r="JC13" s="26"/>
      <c r="JD13" s="26"/>
      <c r="JE13" s="26"/>
      <c r="JF13" s="26"/>
      <c r="JG13" s="26"/>
      <c r="JH13" s="26"/>
      <c r="JI13" s="26"/>
      <c r="JJ13" s="26"/>
      <c r="JK13" s="26"/>
      <c r="JL13" s="26"/>
      <c r="JM13" s="26"/>
      <c r="JN13" s="26"/>
      <c r="JO13" s="26"/>
      <c r="JP13" s="26"/>
      <c r="JQ13" s="26"/>
      <c r="JR13" s="26"/>
      <c r="JS13" s="26"/>
      <c r="JT13" s="26"/>
      <c r="JU13" s="26"/>
      <c r="JV13" s="26"/>
      <c r="JW13" s="26"/>
      <c r="JX13" s="26"/>
      <c r="JY13" s="26"/>
      <c r="JZ13" s="26"/>
      <c r="KA13" s="26"/>
      <c r="KB13" s="26"/>
      <c r="KC13" s="26"/>
      <c r="KD13" s="26"/>
      <c r="KE13" s="26"/>
      <c r="KF13" s="26"/>
      <c r="KG13" s="26"/>
      <c r="KH13" s="26"/>
      <c r="KI13" s="26"/>
      <c r="KJ13" s="26"/>
      <c r="KK13" s="26"/>
      <c r="KL13" s="26"/>
      <c r="KM13" s="26"/>
      <c r="KN13" s="26"/>
    </row>
    <row r="14" spans="1:300" s="3" customFormat="1" ht="20.149999999999999" customHeight="1" thickBot="1" x14ac:dyDescent="0.3">
      <c r="A14" s="933" t="s">
        <v>276</v>
      </c>
      <c r="B14" s="933"/>
      <c r="C14" s="933"/>
      <c r="D14" s="933"/>
      <c r="E14" s="933"/>
      <c r="F14" s="933"/>
      <c r="G14" s="933"/>
      <c r="H14" s="933"/>
      <c r="I14" s="998" t="s">
        <v>495</v>
      </c>
      <c r="J14" s="999"/>
      <c r="K14" s="999"/>
      <c r="L14" s="999"/>
      <c r="M14" s="1000"/>
      <c r="N14" s="998" t="s">
        <v>277</v>
      </c>
      <c r="O14" s="999"/>
      <c r="P14" s="1000"/>
      <c r="Q14" s="933" t="s">
        <v>496</v>
      </c>
      <c r="R14" s="933"/>
      <c r="S14" s="933"/>
      <c r="T14" s="933" t="s">
        <v>497</v>
      </c>
      <c r="U14" s="933"/>
      <c r="V14" s="933"/>
      <c r="W14" s="933"/>
      <c r="X14" s="933"/>
      <c r="Y14" s="933"/>
      <c r="Z14" s="766" t="s">
        <v>498</v>
      </c>
      <c r="AA14" s="933" t="s">
        <v>357</v>
      </c>
      <c r="AB14" s="933"/>
      <c r="AC14" s="933"/>
      <c r="AD14" s="933"/>
      <c r="AE14" s="869" t="s">
        <v>58</v>
      </c>
      <c r="AF14" s="869" t="s">
        <v>59</v>
      </c>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c r="HU14" s="26"/>
      <c r="HV14" s="26"/>
      <c r="HW14" s="26"/>
      <c r="HX14" s="26"/>
      <c r="HY14" s="26"/>
      <c r="HZ14" s="26"/>
      <c r="IA14" s="26"/>
      <c r="IB14" s="26"/>
      <c r="IC14" s="26"/>
      <c r="ID14" s="26"/>
      <c r="IE14" s="26"/>
      <c r="IF14" s="26"/>
      <c r="IG14" s="26"/>
      <c r="IH14" s="26"/>
      <c r="II14" s="26"/>
      <c r="IJ14" s="26"/>
      <c r="IK14" s="26"/>
      <c r="IL14" s="26"/>
      <c r="IM14" s="26"/>
      <c r="IN14" s="26"/>
      <c r="IO14" s="26"/>
      <c r="IP14" s="26"/>
      <c r="IQ14" s="26"/>
      <c r="IR14" s="26"/>
      <c r="IS14" s="26"/>
      <c r="IT14" s="26"/>
      <c r="IU14" s="26"/>
      <c r="IV14" s="26"/>
      <c r="IW14" s="26"/>
      <c r="IX14" s="26"/>
      <c r="IY14" s="26"/>
      <c r="IZ14" s="26"/>
      <c r="JA14" s="26"/>
      <c r="JB14" s="26"/>
      <c r="JC14" s="26"/>
      <c r="JD14" s="26"/>
      <c r="JE14" s="26"/>
      <c r="JF14" s="26"/>
      <c r="JG14" s="26"/>
      <c r="JH14" s="26"/>
      <c r="JI14" s="26"/>
      <c r="JJ14" s="26"/>
      <c r="JK14" s="26"/>
      <c r="JL14" s="26"/>
      <c r="JM14" s="26"/>
      <c r="JN14" s="26"/>
      <c r="JO14" s="26"/>
      <c r="JP14" s="26"/>
      <c r="JQ14" s="26"/>
      <c r="JR14" s="26"/>
      <c r="JS14" s="26"/>
      <c r="JT14" s="26"/>
      <c r="JU14" s="26"/>
      <c r="JV14" s="26"/>
      <c r="JW14" s="26"/>
      <c r="JX14" s="26"/>
      <c r="JY14" s="26"/>
      <c r="JZ14" s="26"/>
      <c r="KA14" s="26"/>
      <c r="KB14" s="26"/>
      <c r="KC14" s="26"/>
      <c r="KD14" s="26"/>
      <c r="KE14" s="26"/>
      <c r="KF14" s="26"/>
      <c r="KG14" s="26"/>
      <c r="KH14" s="26"/>
      <c r="KI14" s="26"/>
      <c r="KJ14" s="26"/>
      <c r="KK14" s="26"/>
      <c r="KL14" s="26"/>
      <c r="KM14" s="26"/>
      <c r="KN14" s="26"/>
    </row>
    <row r="15" spans="1:300" s="35" customFormat="1" ht="55.4" customHeight="1" thickBot="1" x14ac:dyDescent="0.3">
      <c r="A15" s="261" t="s">
        <v>827</v>
      </c>
      <c r="B15" s="764" t="s">
        <v>499</v>
      </c>
      <c r="C15" s="764" t="s">
        <v>41</v>
      </c>
      <c r="D15" s="760" t="s">
        <v>42</v>
      </c>
      <c r="E15" s="764" t="s">
        <v>43</v>
      </c>
      <c r="F15" s="761" t="s">
        <v>47</v>
      </c>
      <c r="G15" s="764" t="s">
        <v>375</v>
      </c>
      <c r="H15" s="361" t="s">
        <v>46</v>
      </c>
      <c r="I15" s="756" t="s">
        <v>2024</v>
      </c>
      <c r="J15" s="764" t="s">
        <v>44</v>
      </c>
      <c r="K15" s="764" t="s">
        <v>45</v>
      </c>
      <c r="L15" s="764" t="s">
        <v>2025</v>
      </c>
      <c r="M15" s="361" t="s">
        <v>2041</v>
      </c>
      <c r="N15" s="428" t="s">
        <v>2027</v>
      </c>
      <c r="O15" s="758" t="s">
        <v>49</v>
      </c>
      <c r="P15" s="331" t="s">
        <v>298</v>
      </c>
      <c r="Q15" s="756" t="s">
        <v>283</v>
      </c>
      <c r="R15" s="764" t="s">
        <v>502</v>
      </c>
      <c r="S15" s="361" t="s">
        <v>286</v>
      </c>
      <c r="T15" s="756" t="s">
        <v>327</v>
      </c>
      <c r="U15" s="764" t="s">
        <v>328</v>
      </c>
      <c r="V15" s="764" t="s">
        <v>329</v>
      </c>
      <c r="W15" s="764" t="s">
        <v>330</v>
      </c>
      <c r="X15" s="764" t="s">
        <v>2035</v>
      </c>
      <c r="Y15" s="361" t="s">
        <v>2036</v>
      </c>
      <c r="Z15" s="748" t="s">
        <v>509</v>
      </c>
      <c r="AA15" s="756" t="s">
        <v>331</v>
      </c>
      <c r="AB15" s="764" t="s">
        <v>332</v>
      </c>
      <c r="AC15" s="764" t="s">
        <v>360</v>
      </c>
      <c r="AD15" s="361" t="s">
        <v>295</v>
      </c>
      <c r="AE15" s="870"/>
      <c r="AF15" s="1001"/>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c r="IQ15" s="50"/>
      <c r="IR15" s="50"/>
      <c r="IS15" s="50"/>
      <c r="IT15" s="50"/>
      <c r="IU15" s="50"/>
      <c r="IV15" s="50"/>
      <c r="IW15" s="50"/>
      <c r="IX15" s="50"/>
      <c r="IY15" s="50"/>
      <c r="IZ15" s="50"/>
      <c r="JA15" s="50"/>
      <c r="JB15" s="50"/>
      <c r="JC15" s="50"/>
      <c r="JD15" s="50"/>
      <c r="JE15" s="50"/>
      <c r="JF15" s="50"/>
      <c r="JG15" s="50"/>
      <c r="JH15" s="50"/>
      <c r="JI15" s="50"/>
      <c r="JJ15" s="50"/>
      <c r="JK15" s="50"/>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row>
    <row r="16" spans="1:300" s="18" customFormat="1" ht="61" thickTop="1" thickBot="1" x14ac:dyDescent="0.3">
      <c r="A16" s="262"/>
      <c r="B16" s="263"/>
      <c r="C16" s="755" t="s">
        <v>60</v>
      </c>
      <c r="D16" s="362" t="s">
        <v>404</v>
      </c>
      <c r="E16" s="755" t="s">
        <v>62</v>
      </c>
      <c r="F16" s="362" t="s">
        <v>64</v>
      </c>
      <c r="G16" s="263"/>
      <c r="H16" s="360" t="s">
        <v>63</v>
      </c>
      <c r="I16" s="262"/>
      <c r="J16" s="263"/>
      <c r="K16" s="263"/>
      <c r="L16" s="263"/>
      <c r="M16" s="264"/>
      <c r="N16" s="429" t="s">
        <v>2032</v>
      </c>
      <c r="O16" s="413" t="s">
        <v>65</v>
      </c>
      <c r="P16" s="414" t="s">
        <v>317</v>
      </c>
      <c r="Q16" s="262"/>
      <c r="R16" s="263"/>
      <c r="S16" s="264"/>
      <c r="T16" s="430"/>
      <c r="U16" s="431"/>
      <c r="V16" s="263"/>
      <c r="W16" s="263"/>
      <c r="X16" s="263"/>
      <c r="Y16" s="264"/>
      <c r="Z16" s="70"/>
      <c r="AA16" s="262"/>
      <c r="AB16" s="263"/>
      <c r="AC16" s="263"/>
      <c r="AD16" s="264"/>
      <c r="AE16" s="755" t="s">
        <v>68</v>
      </c>
      <c r="AF16" s="74"/>
      <c r="AL16" s="407"/>
      <c r="AM16" s="407"/>
      <c r="AN16" s="407"/>
      <c r="AO16" s="407"/>
      <c r="AP16" s="407"/>
      <c r="AQ16" s="407"/>
      <c r="AR16" s="407"/>
      <c r="AS16" s="407"/>
      <c r="AT16" s="407"/>
      <c r="AU16" s="407"/>
      <c r="AV16" s="407"/>
      <c r="AW16" s="407"/>
      <c r="AX16" s="407"/>
      <c r="AY16" s="407"/>
      <c r="AZ16" s="407"/>
      <c r="BA16" s="407"/>
      <c r="BB16" s="407"/>
      <c r="BC16" s="407"/>
      <c r="BD16" s="407"/>
      <c r="BE16" s="407"/>
      <c r="BF16" s="407"/>
      <c r="BG16" s="407"/>
      <c r="BH16" s="407"/>
      <c r="BI16" s="407"/>
      <c r="BJ16" s="407"/>
      <c r="BK16" s="407"/>
      <c r="BL16" s="407"/>
      <c r="BM16" s="407"/>
      <c r="BN16" s="407"/>
      <c r="BO16" s="407"/>
      <c r="BP16" s="407"/>
      <c r="BQ16" s="407"/>
      <c r="BR16" s="407"/>
      <c r="BS16" s="407"/>
      <c r="BT16" s="407"/>
      <c r="BU16" s="407"/>
      <c r="BV16" s="407"/>
      <c r="BW16" s="407"/>
      <c r="BX16" s="407"/>
      <c r="BY16" s="407"/>
      <c r="BZ16" s="407"/>
      <c r="CA16" s="407"/>
      <c r="CB16" s="407"/>
      <c r="CC16" s="407"/>
      <c r="CD16" s="407"/>
      <c r="CE16" s="407"/>
      <c r="CF16" s="407"/>
      <c r="CG16" s="407"/>
      <c r="CH16" s="407"/>
      <c r="CI16" s="407"/>
      <c r="CJ16" s="407"/>
      <c r="CK16" s="407"/>
      <c r="CL16" s="407"/>
      <c r="CM16" s="407"/>
      <c r="CN16" s="407"/>
      <c r="CO16" s="407"/>
      <c r="CP16" s="407"/>
      <c r="CQ16" s="407"/>
      <c r="CR16" s="407"/>
      <c r="CS16" s="407"/>
      <c r="CT16" s="407"/>
      <c r="CU16" s="407"/>
      <c r="CV16" s="407"/>
      <c r="CW16" s="407"/>
      <c r="CX16" s="407"/>
      <c r="CY16" s="407"/>
      <c r="CZ16" s="407"/>
      <c r="DA16" s="407"/>
      <c r="DB16" s="407"/>
      <c r="DC16" s="407"/>
      <c r="DD16" s="407"/>
      <c r="DE16" s="407"/>
      <c r="DF16" s="407"/>
      <c r="DG16" s="407"/>
      <c r="DH16" s="407"/>
      <c r="DI16" s="407"/>
      <c r="DJ16" s="407"/>
      <c r="DK16" s="407"/>
      <c r="DL16" s="407"/>
      <c r="DM16" s="407"/>
      <c r="DN16" s="407"/>
      <c r="DO16" s="407"/>
      <c r="DP16" s="407"/>
      <c r="DQ16" s="407"/>
      <c r="DR16" s="407"/>
      <c r="DS16" s="407"/>
      <c r="DT16" s="407"/>
      <c r="DU16" s="407"/>
      <c r="DV16" s="407"/>
      <c r="DW16" s="407"/>
      <c r="DX16" s="407"/>
      <c r="DY16" s="407"/>
      <c r="DZ16" s="407"/>
      <c r="EA16" s="407"/>
      <c r="EB16" s="407"/>
      <c r="EC16" s="407"/>
      <c r="ED16" s="407"/>
      <c r="EE16" s="407"/>
      <c r="EF16" s="407"/>
      <c r="EG16" s="407"/>
      <c r="EH16" s="407"/>
      <c r="EI16" s="407"/>
      <c r="EJ16" s="407"/>
      <c r="EK16" s="407"/>
      <c r="EL16" s="407"/>
      <c r="EM16" s="407"/>
      <c r="EN16" s="407"/>
      <c r="EO16" s="407"/>
      <c r="EP16" s="407"/>
      <c r="EQ16" s="407"/>
      <c r="ER16" s="407"/>
      <c r="ES16" s="407"/>
      <c r="ET16" s="407"/>
      <c r="EU16" s="407"/>
      <c r="EV16" s="407"/>
      <c r="EW16" s="407"/>
      <c r="EX16" s="407"/>
      <c r="EY16" s="407"/>
      <c r="EZ16" s="407"/>
      <c r="FA16" s="407"/>
      <c r="FB16" s="407"/>
      <c r="FC16" s="407"/>
      <c r="FD16" s="407"/>
      <c r="FE16" s="407"/>
      <c r="FF16" s="407"/>
      <c r="FG16" s="407"/>
      <c r="FH16" s="407"/>
      <c r="FI16" s="407"/>
      <c r="FJ16" s="407"/>
      <c r="FK16" s="407"/>
      <c r="FL16" s="407"/>
      <c r="FM16" s="407"/>
      <c r="FN16" s="407"/>
      <c r="FO16" s="407"/>
      <c r="FP16" s="407"/>
      <c r="FQ16" s="407"/>
      <c r="FR16" s="407"/>
      <c r="FS16" s="407"/>
      <c r="FT16" s="407"/>
      <c r="FU16" s="407"/>
      <c r="FV16" s="407"/>
      <c r="FW16" s="407"/>
      <c r="FX16" s="407"/>
      <c r="FY16" s="407"/>
      <c r="FZ16" s="407"/>
      <c r="GA16" s="407"/>
      <c r="GB16" s="407"/>
      <c r="GC16" s="407"/>
      <c r="GD16" s="407"/>
      <c r="GE16" s="407"/>
      <c r="GF16" s="407"/>
      <c r="GG16" s="407"/>
      <c r="GH16" s="407"/>
      <c r="GI16" s="407"/>
      <c r="GJ16" s="407"/>
      <c r="GK16" s="407"/>
      <c r="GL16" s="407"/>
      <c r="GM16" s="407"/>
      <c r="GN16" s="407"/>
      <c r="GO16" s="407"/>
      <c r="GP16" s="407"/>
      <c r="GQ16" s="407"/>
      <c r="GR16" s="407"/>
      <c r="GS16" s="407"/>
      <c r="GT16" s="407"/>
      <c r="GU16" s="407"/>
      <c r="GV16" s="407"/>
      <c r="GW16" s="407"/>
      <c r="GX16" s="407"/>
      <c r="GY16" s="407"/>
      <c r="GZ16" s="407"/>
      <c r="HA16" s="407"/>
      <c r="HB16" s="407"/>
      <c r="HC16" s="407"/>
      <c r="HD16" s="407"/>
      <c r="HE16" s="407"/>
      <c r="HF16" s="407"/>
      <c r="HG16" s="407"/>
      <c r="HH16" s="407"/>
      <c r="HI16" s="407"/>
      <c r="HJ16" s="407"/>
      <c r="HK16" s="407"/>
      <c r="HL16" s="407"/>
      <c r="HM16" s="407"/>
      <c r="HN16" s="407"/>
      <c r="HO16" s="407"/>
      <c r="HP16" s="407"/>
      <c r="HQ16" s="407"/>
      <c r="HR16" s="407"/>
      <c r="HS16" s="407"/>
      <c r="HT16" s="407"/>
      <c r="HU16" s="407"/>
      <c r="HV16" s="407"/>
      <c r="HW16" s="407"/>
      <c r="HX16" s="407"/>
      <c r="HY16" s="407"/>
      <c r="HZ16" s="407"/>
      <c r="IA16" s="407"/>
      <c r="IB16" s="407"/>
      <c r="IC16" s="407"/>
      <c r="ID16" s="407"/>
      <c r="IE16" s="407"/>
      <c r="IF16" s="407"/>
      <c r="IG16" s="407"/>
      <c r="IH16" s="407"/>
      <c r="II16" s="407"/>
      <c r="IJ16" s="407"/>
      <c r="IK16" s="407"/>
      <c r="IL16" s="407"/>
      <c r="IM16" s="407"/>
      <c r="IN16" s="407"/>
      <c r="IO16" s="407"/>
      <c r="IP16" s="407"/>
      <c r="IQ16" s="407"/>
      <c r="IR16" s="407"/>
      <c r="IS16" s="407"/>
      <c r="IT16" s="407"/>
      <c r="IU16" s="407"/>
      <c r="IV16" s="407"/>
      <c r="IW16" s="407"/>
      <c r="IX16" s="407"/>
      <c r="IY16" s="407"/>
      <c r="IZ16" s="407"/>
      <c r="JA16" s="407"/>
      <c r="JB16" s="407"/>
      <c r="JC16" s="407"/>
      <c r="JD16" s="407"/>
      <c r="JE16" s="407"/>
      <c r="JF16" s="407"/>
      <c r="JG16" s="407"/>
      <c r="JH16" s="407"/>
      <c r="JI16" s="407"/>
      <c r="JJ16" s="407"/>
      <c r="JK16" s="407"/>
      <c r="JL16" s="407"/>
      <c r="JM16" s="407"/>
      <c r="JN16" s="407"/>
      <c r="JO16" s="407"/>
      <c r="JP16" s="407"/>
      <c r="JQ16" s="407"/>
      <c r="JR16" s="407"/>
      <c r="JS16" s="407"/>
      <c r="JT16" s="407"/>
      <c r="JU16" s="407"/>
      <c r="JV16" s="407"/>
      <c r="JW16" s="407"/>
      <c r="JX16" s="407"/>
      <c r="JY16" s="407"/>
      <c r="JZ16" s="407"/>
      <c r="KA16" s="407"/>
      <c r="KB16" s="407"/>
      <c r="KC16" s="407"/>
      <c r="KD16" s="407"/>
      <c r="KE16" s="407"/>
      <c r="KF16" s="407"/>
      <c r="KG16" s="407"/>
      <c r="KH16" s="407"/>
      <c r="KI16" s="407"/>
      <c r="KJ16" s="407"/>
      <c r="KK16" s="407"/>
      <c r="KL16" s="407"/>
      <c r="KM16" s="407"/>
      <c r="KN16" s="407"/>
    </row>
    <row r="17" spans="1:301" s="90" customFormat="1" ht="20.149999999999999" customHeight="1" x14ac:dyDescent="0.25">
      <c r="A17" s="164"/>
      <c r="B17" s="502"/>
      <c r="C17" s="87"/>
      <c r="D17" s="351"/>
      <c r="E17" s="489"/>
      <c r="F17" s="351"/>
      <c r="G17" s="87"/>
      <c r="H17" s="265"/>
      <c r="I17" s="276"/>
      <c r="J17" s="87"/>
      <c r="K17" s="502"/>
      <c r="L17" s="502"/>
      <c r="M17" s="359"/>
      <c r="N17" s="417"/>
      <c r="O17" s="502"/>
      <c r="P17" s="359"/>
      <c r="Q17" s="164"/>
      <c r="R17" s="489"/>
      <c r="S17" s="165"/>
      <c r="T17" s="214"/>
      <c r="U17" s="196"/>
      <c r="V17" s="196"/>
      <c r="W17" s="196"/>
      <c r="X17" s="196"/>
      <c r="Y17" s="359"/>
      <c r="Z17" s="14"/>
      <c r="AA17" s="432"/>
      <c r="AB17" s="489"/>
      <c r="AC17" s="489"/>
      <c r="AD17" s="433"/>
      <c r="AE17" s="401"/>
      <c r="AF17" s="64"/>
      <c r="AG17" s="89"/>
      <c r="AH17" s="89"/>
      <c r="AI17" s="89"/>
      <c r="AJ17" s="89"/>
      <c r="AK17" s="89"/>
      <c r="AL17" s="204"/>
      <c r="AM17" s="204"/>
      <c r="AN17" s="204"/>
      <c r="AO17" s="204"/>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c r="IW17" s="12"/>
      <c r="IX17" s="12"/>
      <c r="IY17" s="12"/>
      <c r="IZ17" s="12"/>
      <c r="JA17" s="12"/>
      <c r="JB17" s="12"/>
      <c r="JC17" s="12"/>
      <c r="JD17" s="12"/>
      <c r="JE17" s="12"/>
      <c r="JF17" s="12"/>
      <c r="JG17" s="12"/>
      <c r="JH17" s="12"/>
      <c r="JI17" s="12"/>
      <c r="JJ17" s="12"/>
      <c r="JK17" s="12"/>
      <c r="JL17" s="12"/>
      <c r="JM17" s="12"/>
      <c r="JN17" s="12"/>
      <c r="JO17" s="12"/>
      <c r="JP17" s="12"/>
      <c r="JQ17" s="12"/>
      <c r="JR17" s="12"/>
      <c r="JS17" s="12"/>
      <c r="JT17" s="12"/>
      <c r="JU17" s="12"/>
      <c r="JV17" s="12"/>
      <c r="JW17" s="12"/>
      <c r="JX17" s="12"/>
      <c r="JY17" s="12"/>
      <c r="JZ17" s="12"/>
      <c r="KA17" s="12"/>
      <c r="KB17" s="12"/>
      <c r="KC17" s="12"/>
      <c r="KD17" s="12"/>
      <c r="KE17" s="12"/>
      <c r="KF17" s="12"/>
      <c r="KG17" s="12"/>
      <c r="KH17" s="12"/>
      <c r="KI17" s="12"/>
      <c r="KJ17" s="12"/>
      <c r="KK17" s="12"/>
      <c r="KL17" s="12"/>
      <c r="KM17" s="12"/>
      <c r="KN17" s="12"/>
      <c r="KO17" s="408"/>
    </row>
    <row r="18" spans="1:301" s="90" customFormat="1" ht="20.149999999999999" customHeight="1" x14ac:dyDescent="0.25">
      <c r="A18" s="166"/>
      <c r="B18" s="490"/>
      <c r="C18" s="94"/>
      <c r="D18" s="295"/>
      <c r="E18" s="490"/>
      <c r="F18" s="295"/>
      <c r="G18" s="94"/>
      <c r="H18" s="266"/>
      <c r="I18" s="268"/>
      <c r="J18" s="94"/>
      <c r="K18" s="503"/>
      <c r="L18" s="503"/>
      <c r="M18" s="172"/>
      <c r="N18" s="418"/>
      <c r="O18" s="503"/>
      <c r="P18" s="172"/>
      <c r="Q18" s="166"/>
      <c r="R18" s="490"/>
      <c r="S18" s="167"/>
      <c r="T18" s="215"/>
      <c r="U18" s="188"/>
      <c r="V18" s="188"/>
      <c r="W18" s="188"/>
      <c r="X18" s="188"/>
      <c r="Y18" s="172"/>
      <c r="Z18" s="53"/>
      <c r="AA18" s="434"/>
      <c r="AB18" s="490"/>
      <c r="AC18" s="490"/>
      <c r="AD18" s="435"/>
      <c r="AE18" s="401"/>
      <c r="AF18" s="86"/>
      <c r="AG18" s="89"/>
      <c r="AH18" s="89"/>
      <c r="AI18" s="89"/>
      <c r="AJ18" s="89"/>
      <c r="AK18" s="89"/>
      <c r="AL18" s="204"/>
      <c r="AM18" s="204"/>
      <c r="AN18" s="204"/>
      <c r="AO18" s="204"/>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c r="IW18" s="12"/>
      <c r="IX18" s="12"/>
      <c r="IY18" s="12"/>
      <c r="IZ18" s="12"/>
      <c r="JA18" s="12"/>
      <c r="JB18" s="12"/>
      <c r="JC18" s="12"/>
      <c r="JD18" s="12"/>
      <c r="JE18" s="12"/>
      <c r="JF18" s="12"/>
      <c r="JG18" s="12"/>
      <c r="JH18" s="12"/>
      <c r="JI18" s="12"/>
      <c r="JJ18" s="12"/>
      <c r="JK18" s="12"/>
      <c r="JL18" s="12"/>
      <c r="JM18" s="12"/>
      <c r="JN18" s="12"/>
      <c r="JO18" s="12"/>
      <c r="JP18" s="12"/>
      <c r="JQ18" s="1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408"/>
    </row>
    <row r="19" spans="1:301" s="90" customFormat="1" ht="20.149999999999999" customHeight="1" x14ac:dyDescent="0.25">
      <c r="A19" s="166"/>
      <c r="B19" s="490"/>
      <c r="C19" s="94"/>
      <c r="D19" s="295"/>
      <c r="E19" s="490"/>
      <c r="F19" s="295"/>
      <c r="G19" s="94"/>
      <c r="H19" s="266"/>
      <c r="I19" s="268"/>
      <c r="J19" s="94"/>
      <c r="K19" s="503"/>
      <c r="L19" s="503"/>
      <c r="M19" s="172"/>
      <c r="N19" s="418"/>
      <c r="O19" s="503"/>
      <c r="P19" s="172"/>
      <c r="Q19" s="166"/>
      <c r="R19" s="490"/>
      <c r="S19" s="167"/>
      <c r="T19" s="215"/>
      <c r="U19" s="188"/>
      <c r="V19" s="188"/>
      <c r="W19" s="188"/>
      <c r="X19" s="188"/>
      <c r="Y19" s="172"/>
      <c r="Z19" s="53"/>
      <c r="AA19" s="434"/>
      <c r="AB19" s="490"/>
      <c r="AC19" s="490"/>
      <c r="AD19" s="435"/>
      <c r="AE19" s="401"/>
      <c r="AF19" s="86"/>
      <c r="AG19" s="89"/>
      <c r="AH19" s="89"/>
      <c r="AI19" s="89"/>
      <c r="AJ19" s="89"/>
      <c r="AK19" s="89"/>
      <c r="AL19" s="204"/>
      <c r="AM19" s="204"/>
      <c r="AN19" s="204"/>
      <c r="AO19" s="204"/>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c r="IW19" s="12"/>
      <c r="IX19" s="12"/>
      <c r="IY19" s="12"/>
      <c r="IZ19" s="12"/>
      <c r="JA19" s="12"/>
      <c r="JB19" s="12"/>
      <c r="JC19" s="12"/>
      <c r="JD19" s="12"/>
      <c r="JE19" s="12"/>
      <c r="JF19" s="12"/>
      <c r="JG19" s="12"/>
      <c r="JH19" s="12"/>
      <c r="JI19" s="12"/>
      <c r="JJ19" s="12"/>
      <c r="JK19" s="12"/>
      <c r="JL19" s="12"/>
      <c r="JM19" s="12"/>
      <c r="JN19" s="12"/>
      <c r="JO19" s="12"/>
      <c r="JP19" s="12"/>
      <c r="JQ19" s="12"/>
      <c r="JR19" s="12"/>
      <c r="JS19" s="12"/>
      <c r="JT19" s="12"/>
      <c r="JU19" s="12"/>
      <c r="JV19" s="12"/>
      <c r="JW19" s="12"/>
      <c r="JX19" s="12"/>
      <c r="JY19" s="12"/>
      <c r="JZ19" s="12"/>
      <c r="KA19" s="12"/>
      <c r="KB19" s="12"/>
      <c r="KC19" s="12"/>
      <c r="KD19" s="12"/>
      <c r="KE19" s="12"/>
      <c r="KF19" s="12"/>
      <c r="KG19" s="12"/>
      <c r="KH19" s="12"/>
      <c r="KI19" s="12"/>
      <c r="KJ19" s="12"/>
      <c r="KK19" s="12"/>
      <c r="KL19" s="12"/>
      <c r="KM19" s="12"/>
      <c r="KN19" s="12"/>
      <c r="KO19" s="408"/>
    </row>
    <row r="20" spans="1:301" s="92" customFormat="1" ht="20.149999999999999" customHeight="1" x14ac:dyDescent="0.25">
      <c r="A20" s="168"/>
      <c r="B20" s="491"/>
      <c r="C20" s="88"/>
      <c r="D20" s="295"/>
      <c r="E20" s="490"/>
      <c r="F20" s="295"/>
      <c r="G20" s="88"/>
      <c r="H20" s="266"/>
      <c r="I20" s="269"/>
      <c r="J20" s="88"/>
      <c r="K20" s="503"/>
      <c r="L20" s="503"/>
      <c r="M20" s="173"/>
      <c r="N20" s="419"/>
      <c r="O20" s="503"/>
      <c r="P20" s="173"/>
      <c r="Q20" s="168"/>
      <c r="R20" s="491"/>
      <c r="S20" s="169"/>
      <c r="T20" s="216"/>
      <c r="U20" s="194"/>
      <c r="V20" s="194"/>
      <c r="W20" s="194"/>
      <c r="X20" s="194"/>
      <c r="Y20" s="173"/>
      <c r="Z20" s="15"/>
      <c r="AA20" s="436"/>
      <c r="AB20" s="490"/>
      <c r="AC20" s="490"/>
      <c r="AD20" s="437"/>
      <c r="AE20" s="401"/>
      <c r="AF20" s="62"/>
      <c r="AG20" s="89"/>
      <c r="AH20" s="89"/>
      <c r="AI20" s="89"/>
      <c r="AJ20" s="89"/>
      <c r="AK20" s="89"/>
      <c r="AL20" s="204"/>
      <c r="AM20" s="204"/>
      <c r="AN20" s="204"/>
      <c r="AO20" s="204"/>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c r="BR20" s="130"/>
      <c r="BS20" s="130"/>
      <c r="BT20" s="130"/>
      <c r="BU20" s="130"/>
      <c r="BV20" s="130"/>
      <c r="BW20" s="130"/>
      <c r="BX20" s="130"/>
      <c r="BY20" s="130"/>
      <c r="BZ20" s="130"/>
      <c r="CA20" s="130"/>
      <c r="CB20" s="130"/>
      <c r="CC20" s="130"/>
      <c r="CD20" s="130"/>
      <c r="CE20" s="130"/>
      <c r="CF20" s="130"/>
      <c r="CG20" s="130"/>
      <c r="CH20" s="130"/>
      <c r="CI20" s="130"/>
      <c r="CJ20" s="130"/>
      <c r="CK20" s="130"/>
      <c r="CL20" s="130"/>
      <c r="CM20" s="130"/>
      <c r="CN20" s="130"/>
      <c r="CO20" s="130"/>
      <c r="CP20" s="130"/>
      <c r="CQ20" s="130"/>
      <c r="CR20" s="130"/>
      <c r="CS20" s="130"/>
      <c r="CT20" s="130"/>
      <c r="CU20" s="130"/>
      <c r="CV20" s="130"/>
      <c r="CW20" s="130"/>
      <c r="CX20" s="130"/>
      <c r="CY20" s="130"/>
      <c r="CZ20" s="130"/>
      <c r="DA20" s="130"/>
      <c r="DB20" s="130"/>
      <c r="DC20" s="130"/>
      <c r="DD20" s="130"/>
      <c r="DE20" s="130"/>
      <c r="DF20" s="130"/>
      <c r="DG20" s="130"/>
      <c r="DH20" s="130"/>
      <c r="DI20" s="130"/>
      <c r="DJ20" s="130"/>
      <c r="DK20" s="130"/>
      <c r="DL20" s="130"/>
      <c r="DM20" s="130"/>
      <c r="DN20" s="130"/>
      <c r="DO20" s="130"/>
      <c r="DP20" s="130"/>
      <c r="DQ20" s="130"/>
      <c r="DR20" s="130"/>
      <c r="DS20" s="130"/>
      <c r="DT20" s="130"/>
      <c r="DU20" s="130"/>
      <c r="DV20" s="130"/>
      <c r="DW20" s="130"/>
      <c r="DX20" s="130"/>
      <c r="DY20" s="130"/>
      <c r="DZ20" s="130"/>
      <c r="EA20" s="130"/>
      <c r="EB20" s="130"/>
      <c r="EC20" s="130"/>
      <c r="ED20" s="130"/>
      <c r="EE20" s="130"/>
      <c r="EF20" s="130"/>
      <c r="EG20" s="130"/>
      <c r="EH20" s="130"/>
      <c r="EI20" s="130"/>
      <c r="EJ20" s="130"/>
      <c r="EK20" s="130"/>
      <c r="EL20" s="130"/>
      <c r="EM20" s="130"/>
      <c r="EN20" s="130"/>
      <c r="EO20" s="130"/>
      <c r="EP20" s="130"/>
      <c r="EQ20" s="130"/>
      <c r="ER20" s="130"/>
      <c r="ES20" s="130"/>
      <c r="ET20" s="130"/>
      <c r="EU20" s="130"/>
      <c r="EV20" s="130"/>
      <c r="EW20" s="130"/>
      <c r="EX20" s="130"/>
      <c r="EY20" s="130"/>
      <c r="EZ20" s="130"/>
      <c r="FA20" s="130"/>
      <c r="FB20" s="130"/>
      <c r="FC20" s="130"/>
      <c r="FD20" s="130"/>
      <c r="FE20" s="130"/>
      <c r="FF20" s="130"/>
      <c r="FG20" s="130"/>
      <c r="FH20" s="130"/>
      <c r="FI20" s="130"/>
      <c r="FJ20" s="130"/>
      <c r="FK20" s="130"/>
      <c r="FL20" s="130"/>
      <c r="FM20" s="130"/>
      <c r="FN20" s="130"/>
      <c r="FO20" s="130"/>
      <c r="FP20" s="130"/>
      <c r="FQ20" s="130"/>
      <c r="FR20" s="130"/>
      <c r="FS20" s="130"/>
      <c r="FT20" s="130"/>
      <c r="FU20" s="130"/>
      <c r="FV20" s="130"/>
      <c r="FW20" s="130"/>
      <c r="FX20" s="130"/>
      <c r="FY20" s="130"/>
      <c r="FZ20" s="130"/>
      <c r="GA20" s="130"/>
      <c r="GB20" s="130"/>
      <c r="GC20" s="130"/>
      <c r="GD20" s="130"/>
      <c r="GE20" s="130"/>
      <c r="GF20" s="130"/>
      <c r="GG20" s="130"/>
      <c r="GH20" s="130"/>
      <c r="GI20" s="130"/>
      <c r="GJ20" s="130"/>
      <c r="GK20" s="130"/>
      <c r="GL20" s="130"/>
      <c r="GM20" s="130"/>
      <c r="GN20" s="130"/>
      <c r="GO20" s="130"/>
      <c r="GP20" s="130"/>
      <c r="GQ20" s="130"/>
      <c r="GR20" s="130"/>
      <c r="GS20" s="130"/>
      <c r="GT20" s="130"/>
      <c r="GU20" s="130"/>
      <c r="GV20" s="130"/>
      <c r="GW20" s="130"/>
      <c r="GX20" s="130"/>
      <c r="GY20" s="130"/>
      <c r="GZ20" s="130"/>
      <c r="HA20" s="130"/>
      <c r="HB20" s="130"/>
      <c r="HC20" s="130"/>
      <c r="HD20" s="130"/>
      <c r="HE20" s="130"/>
      <c r="HF20" s="130"/>
      <c r="HG20" s="130"/>
      <c r="HH20" s="130"/>
      <c r="HI20" s="130"/>
      <c r="HJ20" s="130"/>
      <c r="HK20" s="130"/>
      <c r="HL20" s="130"/>
      <c r="HM20" s="130"/>
      <c r="HN20" s="130"/>
      <c r="HO20" s="130"/>
      <c r="HP20" s="130"/>
      <c r="HQ20" s="130"/>
      <c r="HR20" s="130"/>
      <c r="HS20" s="130"/>
      <c r="HT20" s="130"/>
      <c r="HU20" s="130"/>
      <c r="HV20" s="130"/>
      <c r="HW20" s="130"/>
      <c r="HX20" s="130"/>
      <c r="HY20" s="130"/>
      <c r="HZ20" s="130"/>
      <c r="IA20" s="130"/>
      <c r="IB20" s="130"/>
      <c r="IC20" s="130"/>
      <c r="ID20" s="130"/>
      <c r="IE20" s="130"/>
      <c r="IF20" s="130"/>
      <c r="IG20" s="130"/>
      <c r="IH20" s="130"/>
      <c r="II20" s="130"/>
      <c r="IJ20" s="130"/>
      <c r="IK20" s="130"/>
      <c r="IL20" s="130"/>
      <c r="IM20" s="130"/>
      <c r="IN20" s="130"/>
      <c r="IO20" s="130"/>
      <c r="IP20" s="130"/>
      <c r="IQ20" s="130"/>
      <c r="IR20" s="130"/>
      <c r="IS20" s="130"/>
      <c r="IT20" s="130"/>
      <c r="IU20" s="130"/>
      <c r="IV20" s="130"/>
      <c r="IW20" s="130"/>
      <c r="IX20" s="130"/>
      <c r="IY20" s="130"/>
      <c r="IZ20" s="130"/>
      <c r="JA20" s="130"/>
      <c r="JB20" s="130"/>
      <c r="JC20" s="130"/>
      <c r="JD20" s="130"/>
      <c r="JE20" s="130"/>
      <c r="JF20" s="130"/>
      <c r="JG20" s="130"/>
      <c r="JH20" s="130"/>
      <c r="JI20" s="130"/>
      <c r="JJ20" s="130"/>
      <c r="JK20" s="130"/>
      <c r="JL20" s="130"/>
      <c r="JM20" s="130"/>
      <c r="JN20" s="130"/>
      <c r="JO20" s="130"/>
      <c r="JP20" s="130"/>
      <c r="JQ20" s="130"/>
      <c r="JR20" s="130"/>
      <c r="JS20" s="130"/>
      <c r="JT20" s="130"/>
      <c r="JU20" s="130"/>
      <c r="JV20" s="130"/>
      <c r="JW20" s="130"/>
      <c r="JX20" s="130"/>
      <c r="JY20" s="130"/>
      <c r="JZ20" s="130"/>
      <c r="KA20" s="130"/>
      <c r="KB20" s="130"/>
      <c r="KC20" s="130"/>
      <c r="KD20" s="130"/>
      <c r="KE20" s="130"/>
      <c r="KF20" s="130"/>
      <c r="KG20" s="130"/>
      <c r="KH20" s="130"/>
      <c r="KI20" s="130"/>
      <c r="KJ20" s="130"/>
      <c r="KK20" s="130"/>
      <c r="KL20" s="130"/>
      <c r="KM20" s="130"/>
      <c r="KN20" s="130"/>
      <c r="KO20" s="409"/>
    </row>
    <row r="21" spans="1:301" s="90" customFormat="1" ht="20.149999999999999" customHeight="1" x14ac:dyDescent="0.25">
      <c r="A21" s="168"/>
      <c r="B21" s="491"/>
      <c r="C21" s="88"/>
      <c r="D21" s="296"/>
      <c r="E21" s="491"/>
      <c r="F21" s="296"/>
      <c r="G21" s="88"/>
      <c r="H21" s="266"/>
      <c r="I21" s="269"/>
      <c r="J21" s="88"/>
      <c r="K21" s="503"/>
      <c r="L21" s="503"/>
      <c r="M21" s="173"/>
      <c r="N21" s="419"/>
      <c r="O21" s="504"/>
      <c r="P21" s="173"/>
      <c r="Q21" s="168"/>
      <c r="R21" s="491"/>
      <c r="S21" s="169"/>
      <c r="T21" s="216"/>
      <c r="U21" s="194"/>
      <c r="V21" s="194"/>
      <c r="W21" s="194"/>
      <c r="X21" s="194"/>
      <c r="Y21" s="173"/>
      <c r="Z21" s="15"/>
      <c r="AA21" s="436"/>
      <c r="AB21" s="491"/>
      <c r="AC21" s="491"/>
      <c r="AD21" s="437"/>
      <c r="AE21" s="401"/>
      <c r="AF21" s="62"/>
      <c r="AG21" s="89"/>
      <c r="AH21" s="89"/>
      <c r="AI21" s="89"/>
      <c r="AJ21" s="89"/>
      <c r="AK21" s="89"/>
      <c r="AL21" s="204"/>
      <c r="AM21" s="204"/>
      <c r="AN21" s="204"/>
      <c r="AO21" s="204"/>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c r="IW21" s="12"/>
      <c r="IX21" s="12"/>
      <c r="IY21" s="12"/>
      <c r="IZ21" s="12"/>
      <c r="JA21" s="12"/>
      <c r="JB21" s="12"/>
      <c r="JC21" s="12"/>
      <c r="JD21" s="12"/>
      <c r="JE21" s="12"/>
      <c r="JF21" s="12"/>
      <c r="JG21" s="12"/>
      <c r="JH21" s="12"/>
      <c r="JI21" s="12"/>
      <c r="JJ21" s="12"/>
      <c r="JK21" s="12"/>
      <c r="JL21" s="12"/>
      <c r="JM21" s="12"/>
      <c r="JN21" s="12"/>
      <c r="JO21" s="12"/>
      <c r="JP21" s="12"/>
      <c r="JQ21" s="12"/>
      <c r="JR21" s="12"/>
      <c r="JS21" s="12"/>
      <c r="JT21" s="12"/>
      <c r="JU21" s="12"/>
      <c r="JV21" s="12"/>
      <c r="JW21" s="12"/>
      <c r="JX21" s="12"/>
      <c r="JY21" s="12"/>
      <c r="JZ21" s="12"/>
      <c r="KA21" s="12"/>
      <c r="KB21" s="12"/>
      <c r="KC21" s="12"/>
      <c r="KD21" s="12"/>
      <c r="KE21" s="12"/>
      <c r="KF21" s="12"/>
      <c r="KG21" s="12"/>
      <c r="KH21" s="12"/>
      <c r="KI21" s="12"/>
      <c r="KJ21" s="12"/>
      <c r="KK21" s="12"/>
      <c r="KL21" s="12"/>
      <c r="KM21" s="12"/>
      <c r="KN21" s="12"/>
      <c r="KO21" s="408"/>
    </row>
    <row r="22" spans="1:301" s="90" customFormat="1" ht="20.149999999999999" customHeight="1" x14ac:dyDescent="0.25">
      <c r="A22" s="168"/>
      <c r="B22" s="491"/>
      <c r="C22" s="88"/>
      <c r="D22" s="296"/>
      <c r="E22" s="491"/>
      <c r="F22" s="296"/>
      <c r="G22" s="88"/>
      <c r="H22" s="266"/>
      <c r="I22" s="269"/>
      <c r="J22" s="88"/>
      <c r="K22" s="504"/>
      <c r="L22" s="504"/>
      <c r="M22" s="173"/>
      <c r="N22" s="419"/>
      <c r="O22" s="504"/>
      <c r="P22" s="173"/>
      <c r="Q22" s="168"/>
      <c r="R22" s="491"/>
      <c r="S22" s="169"/>
      <c r="T22" s="216"/>
      <c r="U22" s="194"/>
      <c r="V22" s="194"/>
      <c r="W22" s="194"/>
      <c r="X22" s="194"/>
      <c r="Y22" s="173"/>
      <c r="Z22" s="15"/>
      <c r="AA22" s="436"/>
      <c r="AB22" s="491"/>
      <c r="AC22" s="491"/>
      <c r="AD22" s="437"/>
      <c r="AE22" s="401"/>
      <c r="AF22" s="62"/>
      <c r="AG22" s="89"/>
      <c r="AH22" s="89"/>
      <c r="AI22" s="89"/>
      <c r="AJ22" s="89"/>
      <c r="AK22" s="89"/>
      <c r="AL22" s="204"/>
      <c r="AM22" s="204"/>
      <c r="AN22" s="204"/>
      <c r="AO22" s="204"/>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c r="IW22" s="12"/>
      <c r="IX22" s="12"/>
      <c r="IY22" s="12"/>
      <c r="IZ22" s="12"/>
      <c r="JA22" s="12"/>
      <c r="JB22" s="12"/>
      <c r="JC22" s="12"/>
      <c r="JD22" s="12"/>
      <c r="JE22" s="12"/>
      <c r="JF22" s="12"/>
      <c r="JG22" s="12"/>
      <c r="JH22" s="12"/>
      <c r="JI22" s="12"/>
      <c r="JJ22" s="12"/>
      <c r="JK22" s="12"/>
      <c r="JL22" s="12"/>
      <c r="JM22" s="12"/>
      <c r="JN22" s="12"/>
      <c r="JO22" s="12"/>
      <c r="JP22" s="12"/>
      <c r="JQ22" s="12"/>
      <c r="JR22" s="12"/>
      <c r="JS22" s="12"/>
      <c r="JT22" s="12"/>
      <c r="JU22" s="12"/>
      <c r="JV22" s="12"/>
      <c r="JW22" s="12"/>
      <c r="JX22" s="12"/>
      <c r="JY22" s="12"/>
      <c r="JZ22" s="12"/>
      <c r="KA22" s="12"/>
      <c r="KB22" s="12"/>
      <c r="KC22" s="12"/>
      <c r="KD22" s="12"/>
      <c r="KE22" s="12"/>
      <c r="KF22" s="12"/>
      <c r="KG22" s="12"/>
      <c r="KH22" s="12"/>
      <c r="KI22" s="12"/>
      <c r="KJ22" s="12"/>
      <c r="KK22" s="12"/>
      <c r="KL22" s="12"/>
      <c r="KM22" s="12"/>
      <c r="KN22" s="12"/>
      <c r="KO22" s="408"/>
    </row>
    <row r="23" spans="1:301" s="92" customFormat="1" ht="20.149999999999999" customHeight="1" thickBot="1" x14ac:dyDescent="0.3">
      <c r="A23" s="170"/>
      <c r="B23" s="492"/>
      <c r="C23" s="153"/>
      <c r="D23" s="297"/>
      <c r="E23" s="492"/>
      <c r="F23" s="297"/>
      <c r="G23" s="153"/>
      <c r="H23" s="267"/>
      <c r="I23" s="270"/>
      <c r="J23" s="153"/>
      <c r="K23" s="505"/>
      <c r="L23" s="505"/>
      <c r="M23" s="174"/>
      <c r="N23" s="420"/>
      <c r="O23" s="505"/>
      <c r="P23" s="174"/>
      <c r="Q23" s="170"/>
      <c r="R23" s="492"/>
      <c r="S23" s="171"/>
      <c r="T23" s="217"/>
      <c r="U23" s="195"/>
      <c r="V23" s="195"/>
      <c r="W23" s="195"/>
      <c r="X23" s="195"/>
      <c r="Y23" s="174"/>
      <c r="Z23" s="16"/>
      <c r="AA23" s="438"/>
      <c r="AB23" s="492"/>
      <c r="AC23" s="492"/>
      <c r="AD23" s="439"/>
      <c r="AE23" s="402"/>
      <c r="AF23" s="63"/>
      <c r="AG23" s="89"/>
      <c r="AH23" s="89"/>
      <c r="AI23" s="89"/>
      <c r="AJ23" s="89"/>
      <c r="AK23" s="89"/>
      <c r="AL23" s="204"/>
      <c r="AM23" s="204"/>
      <c r="AN23" s="204"/>
      <c r="AO23" s="204"/>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c r="BY23" s="130"/>
      <c r="BZ23" s="130"/>
      <c r="CA23" s="130"/>
      <c r="CB23" s="130"/>
      <c r="CC23" s="130"/>
      <c r="CD23" s="130"/>
      <c r="CE23" s="130"/>
      <c r="CF23" s="130"/>
      <c r="CG23" s="130"/>
      <c r="CH23" s="130"/>
      <c r="CI23" s="130"/>
      <c r="CJ23" s="130"/>
      <c r="CK23" s="130"/>
      <c r="CL23" s="130"/>
      <c r="CM23" s="130"/>
      <c r="CN23" s="130"/>
      <c r="CO23" s="130"/>
      <c r="CP23" s="130"/>
      <c r="CQ23" s="130"/>
      <c r="CR23" s="130"/>
      <c r="CS23" s="130"/>
      <c r="CT23" s="130"/>
      <c r="CU23" s="130"/>
      <c r="CV23" s="130"/>
      <c r="CW23" s="130"/>
      <c r="CX23" s="130"/>
      <c r="CY23" s="130"/>
      <c r="CZ23" s="130"/>
      <c r="DA23" s="130"/>
      <c r="DB23" s="130"/>
      <c r="DC23" s="130"/>
      <c r="DD23" s="130"/>
      <c r="DE23" s="130"/>
      <c r="DF23" s="130"/>
      <c r="DG23" s="130"/>
      <c r="DH23" s="130"/>
      <c r="DI23" s="130"/>
      <c r="DJ23" s="130"/>
      <c r="DK23" s="130"/>
      <c r="DL23" s="130"/>
      <c r="DM23" s="130"/>
      <c r="DN23" s="130"/>
      <c r="DO23" s="130"/>
      <c r="DP23" s="130"/>
      <c r="DQ23" s="130"/>
      <c r="DR23" s="130"/>
      <c r="DS23" s="130"/>
      <c r="DT23" s="130"/>
      <c r="DU23" s="130"/>
      <c r="DV23" s="130"/>
      <c r="DW23" s="130"/>
      <c r="DX23" s="130"/>
      <c r="DY23" s="130"/>
      <c r="DZ23" s="130"/>
      <c r="EA23" s="130"/>
      <c r="EB23" s="130"/>
      <c r="EC23" s="130"/>
      <c r="ED23" s="130"/>
      <c r="EE23" s="130"/>
      <c r="EF23" s="130"/>
      <c r="EG23" s="130"/>
      <c r="EH23" s="130"/>
      <c r="EI23" s="130"/>
      <c r="EJ23" s="130"/>
      <c r="EK23" s="130"/>
      <c r="EL23" s="130"/>
      <c r="EM23" s="130"/>
      <c r="EN23" s="130"/>
      <c r="EO23" s="130"/>
      <c r="EP23" s="130"/>
      <c r="EQ23" s="130"/>
      <c r="ER23" s="130"/>
      <c r="ES23" s="130"/>
      <c r="ET23" s="130"/>
      <c r="EU23" s="130"/>
      <c r="EV23" s="130"/>
      <c r="EW23" s="130"/>
      <c r="EX23" s="130"/>
      <c r="EY23" s="130"/>
      <c r="EZ23" s="130"/>
      <c r="FA23" s="130"/>
      <c r="FB23" s="130"/>
      <c r="FC23" s="130"/>
      <c r="FD23" s="130"/>
      <c r="FE23" s="130"/>
      <c r="FF23" s="130"/>
      <c r="FG23" s="130"/>
      <c r="FH23" s="130"/>
      <c r="FI23" s="130"/>
      <c r="FJ23" s="130"/>
      <c r="FK23" s="130"/>
      <c r="FL23" s="130"/>
      <c r="FM23" s="130"/>
      <c r="FN23" s="130"/>
      <c r="FO23" s="130"/>
      <c r="FP23" s="130"/>
      <c r="FQ23" s="130"/>
      <c r="FR23" s="130"/>
      <c r="FS23" s="130"/>
      <c r="FT23" s="130"/>
      <c r="FU23" s="130"/>
      <c r="FV23" s="130"/>
      <c r="FW23" s="130"/>
      <c r="FX23" s="130"/>
      <c r="FY23" s="130"/>
      <c r="FZ23" s="130"/>
      <c r="GA23" s="130"/>
      <c r="GB23" s="130"/>
      <c r="GC23" s="130"/>
      <c r="GD23" s="130"/>
      <c r="GE23" s="130"/>
      <c r="GF23" s="130"/>
      <c r="GG23" s="130"/>
      <c r="GH23" s="130"/>
      <c r="GI23" s="130"/>
      <c r="GJ23" s="130"/>
      <c r="GK23" s="130"/>
      <c r="GL23" s="130"/>
      <c r="GM23" s="130"/>
      <c r="GN23" s="130"/>
      <c r="GO23" s="130"/>
      <c r="GP23" s="130"/>
      <c r="GQ23" s="130"/>
      <c r="GR23" s="130"/>
      <c r="GS23" s="130"/>
      <c r="GT23" s="130"/>
      <c r="GU23" s="130"/>
      <c r="GV23" s="130"/>
      <c r="GW23" s="130"/>
      <c r="GX23" s="130"/>
      <c r="GY23" s="130"/>
      <c r="GZ23" s="130"/>
      <c r="HA23" s="130"/>
      <c r="HB23" s="130"/>
      <c r="HC23" s="130"/>
      <c r="HD23" s="130"/>
      <c r="HE23" s="130"/>
      <c r="HF23" s="130"/>
      <c r="HG23" s="130"/>
      <c r="HH23" s="130"/>
      <c r="HI23" s="130"/>
      <c r="HJ23" s="130"/>
      <c r="HK23" s="130"/>
      <c r="HL23" s="130"/>
      <c r="HM23" s="130"/>
      <c r="HN23" s="130"/>
      <c r="HO23" s="130"/>
      <c r="HP23" s="130"/>
      <c r="HQ23" s="130"/>
      <c r="HR23" s="130"/>
      <c r="HS23" s="130"/>
      <c r="HT23" s="130"/>
      <c r="HU23" s="130"/>
      <c r="HV23" s="130"/>
      <c r="HW23" s="130"/>
      <c r="HX23" s="130"/>
      <c r="HY23" s="130"/>
      <c r="HZ23" s="130"/>
      <c r="IA23" s="130"/>
      <c r="IB23" s="130"/>
      <c r="IC23" s="130"/>
      <c r="ID23" s="130"/>
      <c r="IE23" s="130"/>
      <c r="IF23" s="130"/>
      <c r="IG23" s="130"/>
      <c r="IH23" s="130"/>
      <c r="II23" s="130"/>
      <c r="IJ23" s="130"/>
      <c r="IK23" s="130"/>
      <c r="IL23" s="130"/>
      <c r="IM23" s="130"/>
      <c r="IN23" s="130"/>
      <c r="IO23" s="130"/>
      <c r="IP23" s="130"/>
      <c r="IQ23" s="130"/>
      <c r="IR23" s="130"/>
      <c r="IS23" s="130"/>
      <c r="IT23" s="130"/>
      <c r="IU23" s="130"/>
      <c r="IV23" s="130"/>
      <c r="IW23" s="130"/>
      <c r="IX23" s="130"/>
      <c r="IY23" s="130"/>
      <c r="IZ23" s="130"/>
      <c r="JA23" s="130"/>
      <c r="JB23" s="130"/>
      <c r="JC23" s="130"/>
      <c r="JD23" s="130"/>
      <c r="JE23" s="130"/>
      <c r="JF23" s="130"/>
      <c r="JG23" s="130"/>
      <c r="JH23" s="130"/>
      <c r="JI23" s="130"/>
      <c r="JJ23" s="130"/>
      <c r="JK23" s="130"/>
      <c r="JL23" s="130"/>
      <c r="JM23" s="130"/>
      <c r="JN23" s="130"/>
      <c r="JO23" s="130"/>
      <c r="JP23" s="130"/>
      <c r="JQ23" s="130"/>
      <c r="JR23" s="130"/>
      <c r="JS23" s="130"/>
      <c r="JT23" s="130"/>
      <c r="JU23" s="130"/>
      <c r="JV23" s="130"/>
      <c r="JW23" s="130"/>
      <c r="JX23" s="130"/>
      <c r="JY23" s="130"/>
      <c r="JZ23" s="130"/>
      <c r="KA23" s="130"/>
      <c r="KB23" s="130"/>
      <c r="KC23" s="130"/>
      <c r="KD23" s="130"/>
      <c r="KE23" s="130"/>
      <c r="KF23" s="130"/>
      <c r="KG23" s="130"/>
      <c r="KH23" s="130"/>
      <c r="KI23" s="130"/>
      <c r="KJ23" s="130"/>
      <c r="KK23" s="130"/>
      <c r="KL23" s="130"/>
      <c r="KM23" s="130"/>
      <c r="KN23" s="130"/>
      <c r="KO23" s="409"/>
    </row>
    <row r="24" spans="1:301" s="130" customFormat="1" ht="20.149999999999999" customHeight="1" x14ac:dyDescent="0.25">
      <c r="A24" s="42"/>
      <c r="B24" s="42"/>
      <c r="C24" s="42"/>
      <c r="D24" s="42"/>
      <c r="E24" s="42"/>
      <c r="F24" s="42"/>
      <c r="G24" s="42"/>
      <c r="H24" s="129"/>
      <c r="I24" s="129"/>
      <c r="J24" s="42"/>
      <c r="K24" s="42"/>
      <c r="L24" s="42"/>
      <c r="M24" s="42"/>
      <c r="N24" s="42"/>
      <c r="O24" s="42"/>
      <c r="P24" s="42"/>
      <c r="Q24" s="42"/>
      <c r="R24" s="42"/>
      <c r="S24" s="42"/>
      <c r="T24" s="42"/>
      <c r="U24" s="42"/>
      <c r="V24" s="42"/>
      <c r="W24" s="42"/>
      <c r="X24" s="42"/>
      <c r="Y24" s="42"/>
      <c r="Z24" s="42"/>
      <c r="AA24" s="42"/>
      <c r="AB24" s="42"/>
      <c r="AC24" s="42"/>
      <c r="AD24" s="42"/>
      <c r="AE24" s="42"/>
      <c r="AF24" s="42"/>
      <c r="AG24" s="89"/>
      <c r="AH24" s="89"/>
      <c r="AI24" s="89"/>
      <c r="AJ24" s="89"/>
      <c r="AK24" s="89"/>
      <c r="AL24" s="204"/>
      <c r="AM24" s="204"/>
      <c r="AN24" s="204"/>
      <c r="AO24" s="204"/>
    </row>
    <row r="25" spans="1:301" ht="20.149999999999999" customHeight="1" x14ac:dyDescent="0.3">
      <c r="A25" s="41" t="s">
        <v>69</v>
      </c>
      <c r="B25" s="41"/>
      <c r="C25" s="41"/>
      <c r="D25" s="3"/>
      <c r="E25" s="3"/>
      <c r="F25" s="5"/>
    </row>
    <row r="26" spans="1:301" ht="20.149999999999999" customHeight="1" x14ac:dyDescent="0.3">
      <c r="A26" s="867" t="s">
        <v>70</v>
      </c>
      <c r="B26" s="867"/>
      <c r="C26" s="867"/>
      <c r="D26" s="867"/>
      <c r="E26" s="867"/>
      <c r="F26" s="867"/>
      <c r="H26"/>
      <c r="I26"/>
      <c r="J26"/>
      <c r="K26"/>
      <c r="L26"/>
      <c r="M26"/>
      <c r="N26"/>
      <c r="O26"/>
      <c r="P26"/>
      <c r="Q26"/>
      <c r="R26"/>
      <c r="S26"/>
      <c r="T26"/>
      <c r="U26"/>
    </row>
    <row r="27" spans="1:301" ht="55.4" customHeight="1" x14ac:dyDescent="0.3">
      <c r="A27" s="388" t="s">
        <v>71</v>
      </c>
      <c r="B27" s="868" t="s">
        <v>72</v>
      </c>
      <c r="C27" s="868"/>
      <c r="D27" s="868"/>
      <c r="E27" s="868"/>
      <c r="F27" s="868"/>
    </row>
    <row r="28" spans="1:301" ht="55.4" customHeight="1" x14ac:dyDescent="0.3">
      <c r="A28" s="3"/>
      <c r="B28" s="868" t="s">
        <v>73</v>
      </c>
      <c r="C28" s="868"/>
      <c r="D28" s="868"/>
      <c r="E28" s="868"/>
      <c r="F28" s="868"/>
    </row>
    <row r="29" spans="1:301" ht="20.149999999999999" customHeight="1" x14ac:dyDescent="0.3">
      <c r="A29" s="71"/>
      <c r="B29" s="39" t="s">
        <v>74</v>
      </c>
      <c r="C29" s="25"/>
      <c r="D29" s="3"/>
      <c r="E29" s="3"/>
      <c r="F29" s="5"/>
    </row>
    <row r="30" spans="1:301" ht="20.149999999999999" customHeight="1" x14ac:dyDescent="0.3">
      <c r="A30" s="295"/>
      <c r="B30" s="366" t="s">
        <v>75</v>
      </c>
      <c r="C30"/>
      <c r="D30" s="3"/>
      <c r="E30" s="3"/>
      <c r="F30" s="5"/>
    </row>
  </sheetData>
  <sheetProtection password="E53C" sheet="1" selectLockedCells="1" selectUnlockedCells="1"/>
  <mergeCells count="11">
    <mergeCell ref="A26:F26"/>
    <mergeCell ref="B27:F27"/>
    <mergeCell ref="B28:F28"/>
    <mergeCell ref="AE14:AE15"/>
    <mergeCell ref="AF14:AF15"/>
    <mergeCell ref="A14:H14"/>
    <mergeCell ref="Q14:S14"/>
    <mergeCell ref="T14:Y14"/>
    <mergeCell ref="AA14:AD14"/>
    <mergeCell ref="N14:P14"/>
    <mergeCell ref="I14:M14"/>
  </mergeCells>
  <dataValidations count="14">
    <dataValidation allowBlank="1" showInputMessage="1" showErrorMessage="1" promptTitle="Rail" prompt="Is Rail or Fence presnet?" sqref="AD17:AD23" xr:uid="{00000000-0002-0000-1000-000000000000}"/>
    <dataValidation type="list" allowBlank="1" showInputMessage="1" showErrorMessage="1" promptTitle="Main Retained Land Use" prompt="Select the main land use carried by the structure from the drop down list." sqref="Z17:Z23" xr:uid="{00000000-0002-0000-1000-000001000000}">
      <formula1>RW_RetaihLand</formula1>
    </dataValidation>
    <dataValidation type="list" allowBlank="1" showInputMessage="1" showErrorMessage="1" promptTitle="M&amp;E/Cathodic Protection" prompt="Is M&amp;E or CP system Installed/attached to this structure." sqref="S17:S23" xr:uid="{00000000-0002-0000-1000-000002000000}">
      <formula1>BS_VMSSideMrkr</formula1>
    </dataValidation>
    <dataValidation type="list" allowBlank="1" showInputMessage="1" showErrorMessage="1" promptTitle="Wall Structure Type" prompt="Wall type" sqref="Q17:Q23" xr:uid="{00000000-0002-0000-1000-000003000000}">
      <formula1>RW_XType</formula1>
    </dataValidation>
    <dataValidation type="list" allowBlank="1" showInputMessage="1" showErrorMessage="1" promptTitle="Asset Class" prompt="Is it a Retaining Wall or Sea &amp; River Wall?" sqref="A17:A23" xr:uid="{00000000-0002-0000-1000-000004000000}">
      <formula1>RW_SRWAssCl</formula1>
    </dataValidation>
    <dataValidation type="list" allowBlank="1" showInputMessage="1" showErrorMessage="1" promptTitle="Asset Sub-class" prompt="The asset sub-class after Retaining Wall and Sea &amp; River Wall." sqref="B17:B23" xr:uid="{00000000-0002-0000-1000-000005000000}">
      <formula1>RW_SRWSubAssCl</formula1>
    </dataValidation>
    <dataValidation type="list" allowBlank="1" showInputMessage="1" showErrorMessage="1" errorTitle="Wrong code" error="Please choose valid suburb name from drop down list_x000a_" promptTitle="Suburb Names" prompt="What suburub is the bridge located in?" sqref="K17:K23" xr:uid="{00000000-0002-0000-1000-000006000000}">
      <formula1>AASuburbNameList</formula1>
    </dataValidation>
    <dataValidation type="list" allowBlank="1" showInputMessage="1" showErrorMessage="1" errorTitle="Wrong code" error="Please choose valid suburb name from drop down list_x000a_" promptTitle="Brisbane City Council Wards" prompt="What ward in the bridge located in?" sqref="L17:L23" xr:uid="{00000000-0002-0000-1000-000007000000}">
      <formula1>Ward</formula1>
    </dataValidation>
    <dataValidation type="list" allowBlank="1" showInputMessage="1" showErrorMessage="1" promptTitle="Asset Condition" prompt="Walls do not require routine level 2 inspections. From new set the lvl 2 date to coincide with construction date, condition to default 3 and time to next lvl 2  reactive. If construction date unknown set to registration or data review date." sqref="AB17:AB23" xr:uid="{00000000-0002-0000-1000-000008000000}">
      <formula1>RW_AssetCond</formula1>
    </dataValidation>
    <dataValidation type="list" allowBlank="1" showInputMessage="1" showErrorMessage="1" promptTitle="Asset Status" prompt="Is the asset being:_x000a_- Created (new);_x000a_- Removed (physically removed); or_x000a_- Abandoned (in-situ)." sqref="E17:E23" xr:uid="{00000000-0002-0000-1000-000009000000}">
      <formula1>AssetStatus</formula1>
    </dataValidation>
    <dataValidation type="list" allowBlank="1" showInputMessage="1" showErrorMessage="1" promptTitle="Asset Owner" prompt="Owner of the asset" sqref="O17:O23" xr:uid="{00000000-0002-0000-1000-00000A000000}">
      <formula1>AssetOwner</formula1>
    </dataValidation>
    <dataValidation allowBlank="1" showInputMessage="1" showErrorMessage="1" promptTitle="Level 2 Inspection Date" prompt="Walls do not require routine level 2 inspections. From new set the date to coincide with construction date, condition to default 3 and time to next lvl 2  reactive. If construction date unknown set to registration or data review date." sqref="AA17:AA23" xr:uid="{00000000-0002-0000-1000-00000B000000}"/>
    <dataValidation type="list" allowBlank="1" showInputMessage="1" showErrorMessage="1" promptTitle="Wall Structure Material Type" prompt="Wall Material Type" sqref="R17:R23" xr:uid="{00000000-0002-0000-1000-00000C000000}">
      <formula1>RW_XType</formula1>
    </dataValidation>
    <dataValidation type="list" allowBlank="1" showInputMessage="1" showErrorMessage="1" promptTitle="Time to Level 2 Inspection" prompt="Walls do not require routine Level 2 inspections. From new set the date to coincide with construction date, condition to default 3 and time to next Level 2 reactive. If construction date unknown set to registration or data review date." sqref="AC17:AC23" xr:uid="{00000000-0002-0000-1000-00000D000000}">
      <formula1>RW_Inspect</formula1>
    </dataValidation>
  </dataValidations>
  <pageMargins left="0.70866141732283472" right="0.70866141732283472" top="0.74803149606299213" bottom="0.74803149606299213" header="0.31496062992125984" footer="0.31496062992125984"/>
  <pageSetup paperSize="8" scale="72" fitToWidth="2" fitToHeight="7" orientation="landscape" r:id="rId1"/>
  <headerFooter>
    <oddHeader>&amp;L&amp;"Arial,Bold"Brisbane City Council&amp;R&amp;"Arial,Bold"Infrastructure Installation and Construction Resource Manual</oddHeader>
    <oddFooter>&amp;L&amp;"Arial,Bold"Appendix N - Asset Registers&amp;C_x000D_&amp;1#&amp;"Arial"&amp;10&amp;KFF0000 SECURITY LABEL: OFFICIAL&amp;R&amp;"Arial,Bold"&amp;A</oddFooter>
  </headerFooter>
  <customProperties>
    <customPr name="EpmWorksheetKeyString_GUID" r:id="rId2"/>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7558519241921"/>
    <pageSetUpPr fitToPage="1"/>
  </sheetPr>
  <dimension ref="A1:AL23"/>
  <sheetViews>
    <sheetView workbookViewId="0">
      <pane ySplit="9" topLeftCell="A10" activePane="bottomLeft" state="frozen"/>
      <selection pane="bottomLeft" activeCell="A11" sqref="A11"/>
    </sheetView>
  </sheetViews>
  <sheetFormatPr defaultColWidth="8.81640625" defaultRowHeight="12.5" x14ac:dyDescent="0.25"/>
  <cols>
    <col min="1" max="1" width="10.7265625" style="102" customWidth="1"/>
    <col min="2" max="3" width="12.7265625" style="102" customWidth="1"/>
    <col min="4" max="4" width="20.7265625" style="102" customWidth="1"/>
    <col min="5" max="6" width="15.7265625" style="102" customWidth="1"/>
    <col min="7" max="7" width="18.26953125" style="102" customWidth="1"/>
    <col min="8" max="8" width="15.7265625" style="102" customWidth="1"/>
    <col min="9" max="9" width="12.7265625" style="102" customWidth="1"/>
    <col min="10" max="17" width="15.7265625" style="102" customWidth="1"/>
    <col min="18" max="18" width="12.7265625" style="102" customWidth="1"/>
    <col min="19" max="19" width="15.7265625" style="102" customWidth="1"/>
    <col min="20" max="20" width="20.7265625" style="102" customWidth="1"/>
    <col min="21" max="28" width="15.7265625" style="102" customWidth="1"/>
    <col min="29" max="29" width="16.7265625" style="102" customWidth="1"/>
    <col min="30" max="30" width="20.7265625" style="102" customWidth="1"/>
    <col min="31" max="31" width="15.7265625" style="102" customWidth="1"/>
    <col min="32" max="32" width="10.7265625" style="102" customWidth="1"/>
    <col min="33" max="35" width="15.7265625" style="102" customWidth="1"/>
    <col min="36" max="36" width="50.7265625" style="102" customWidth="1"/>
    <col min="37" max="37" width="9.26953125" style="102" bestFit="1" customWidth="1"/>
    <col min="38" max="38" width="13.7265625" style="102" customWidth="1"/>
    <col min="39" max="39" width="12.26953125" style="102" customWidth="1"/>
    <col min="40" max="40" width="10.26953125" style="102" customWidth="1"/>
    <col min="41" max="41" width="11.26953125" style="102" customWidth="1"/>
    <col min="42" max="42" width="10.7265625" style="102" customWidth="1"/>
    <col min="43" max="43" width="13.26953125" style="102" customWidth="1"/>
    <col min="44" max="45" width="8.81640625" style="102"/>
    <col min="46" max="46" width="10.26953125" style="102" customWidth="1"/>
    <col min="47" max="16384" width="8.81640625" style="102"/>
  </cols>
  <sheetData>
    <row r="1" spans="1:38" ht="17.5" x14ac:dyDescent="0.35">
      <c r="A1" s="101" t="s">
        <v>472</v>
      </c>
      <c r="B1" s="101"/>
      <c r="C1" s="101"/>
      <c r="D1" s="101"/>
      <c r="E1" s="101"/>
      <c r="F1" s="101"/>
      <c r="G1" s="101"/>
      <c r="H1" s="101"/>
      <c r="I1" s="101"/>
      <c r="J1" s="101"/>
    </row>
    <row r="2" spans="1:38" s="104" customFormat="1" ht="8.15" customHeight="1" x14ac:dyDescent="0.25">
      <c r="A2" s="103"/>
      <c r="B2" s="103"/>
      <c r="C2" s="103"/>
      <c r="D2" s="103"/>
      <c r="E2" s="103"/>
      <c r="F2" s="103"/>
      <c r="G2" s="103"/>
      <c r="H2" s="103"/>
      <c r="I2" s="103"/>
      <c r="J2" s="103"/>
    </row>
    <row r="3" spans="1:38" s="104" customFormat="1" ht="20.149999999999999" customHeight="1" x14ac:dyDescent="0.25">
      <c r="A3" s="104" t="s">
        <v>473</v>
      </c>
    </row>
    <row r="4" spans="1:38" s="104" customFormat="1" ht="20.149999999999999" customHeight="1" x14ac:dyDescent="0.25">
      <c r="A4" s="104" t="s">
        <v>474</v>
      </c>
    </row>
    <row r="5" spans="1:38" s="104" customFormat="1" ht="20.149999999999999" customHeight="1" x14ac:dyDescent="0.25">
      <c r="A5" s="104" t="s">
        <v>475</v>
      </c>
    </row>
    <row r="6" spans="1:38" s="104" customFormat="1" ht="8.15" customHeight="1" thickBot="1" x14ac:dyDescent="0.3"/>
    <row r="7" spans="1:38" s="104" customFormat="1" ht="20.149999999999999" customHeight="1" thickBot="1" x14ac:dyDescent="0.3">
      <c r="A7" s="998" t="s">
        <v>276</v>
      </c>
      <c r="B7" s="999"/>
      <c r="C7" s="999"/>
      <c r="D7" s="999"/>
      <c r="E7" s="999"/>
      <c r="F7" s="999"/>
      <c r="G7" s="999"/>
      <c r="H7" s="999"/>
      <c r="I7" s="1000"/>
      <c r="J7" s="1002" t="s">
        <v>495</v>
      </c>
      <c r="K7" s="1003"/>
      <c r="L7" s="1003"/>
      <c r="M7" s="1003"/>
      <c r="N7" s="1004"/>
      <c r="O7" s="1002" t="s">
        <v>277</v>
      </c>
      <c r="P7" s="1003"/>
      <c r="Q7" s="1004"/>
      <c r="R7" s="1007" t="s">
        <v>496</v>
      </c>
      <c r="S7" s="1007"/>
      <c r="T7" s="1007"/>
      <c r="U7" s="1007"/>
      <c r="V7" s="1007" t="s">
        <v>497</v>
      </c>
      <c r="W7" s="1007"/>
      <c r="X7" s="1007"/>
      <c r="Y7" s="1007"/>
      <c r="Z7" s="1007"/>
      <c r="AA7" s="1007"/>
      <c r="AB7" s="1007"/>
      <c r="AC7" s="1007" t="s">
        <v>498</v>
      </c>
      <c r="AD7" s="1007"/>
      <c r="AE7" s="1002" t="s">
        <v>357</v>
      </c>
      <c r="AF7" s="1003"/>
      <c r="AG7" s="1003"/>
      <c r="AH7" s="1004"/>
      <c r="AI7" s="869" t="s">
        <v>58</v>
      </c>
      <c r="AJ7" s="1005" t="s">
        <v>59</v>
      </c>
    </row>
    <row r="8" spans="1:38" s="125" customFormat="1" ht="55.4" customHeight="1" thickTop="1" thickBot="1" x14ac:dyDescent="0.3">
      <c r="A8" s="244" t="s">
        <v>827</v>
      </c>
      <c r="B8" s="758" t="s">
        <v>41</v>
      </c>
      <c r="C8" s="761" t="s">
        <v>42</v>
      </c>
      <c r="D8" s="758" t="s">
        <v>43</v>
      </c>
      <c r="E8" s="767" t="s">
        <v>281</v>
      </c>
      <c r="F8" s="767" t="s">
        <v>2042</v>
      </c>
      <c r="G8" s="761" t="s">
        <v>47</v>
      </c>
      <c r="H8" s="767" t="s">
        <v>375</v>
      </c>
      <c r="I8" s="245" t="s">
        <v>46</v>
      </c>
      <c r="J8" s="352" t="s">
        <v>2024</v>
      </c>
      <c r="K8" s="767" t="s">
        <v>44</v>
      </c>
      <c r="L8" s="758" t="s">
        <v>45</v>
      </c>
      <c r="M8" s="758" t="s">
        <v>2025</v>
      </c>
      <c r="N8" s="245" t="s">
        <v>2026</v>
      </c>
      <c r="O8" s="761" t="s">
        <v>2027</v>
      </c>
      <c r="P8" s="758" t="s">
        <v>49</v>
      </c>
      <c r="Q8" s="331" t="s">
        <v>298</v>
      </c>
      <c r="R8" s="244" t="s">
        <v>283</v>
      </c>
      <c r="S8" s="767" t="s">
        <v>2043</v>
      </c>
      <c r="T8" s="767" t="s">
        <v>476</v>
      </c>
      <c r="U8" s="245" t="s">
        <v>286</v>
      </c>
      <c r="V8" s="244" t="s">
        <v>327</v>
      </c>
      <c r="W8" s="767" t="s">
        <v>328</v>
      </c>
      <c r="X8" s="249" t="s">
        <v>329</v>
      </c>
      <c r="Y8" s="249" t="s">
        <v>330</v>
      </c>
      <c r="Z8" s="249" t="s">
        <v>2035</v>
      </c>
      <c r="AA8" s="249" t="s">
        <v>2036</v>
      </c>
      <c r="AB8" s="245" t="s">
        <v>477</v>
      </c>
      <c r="AC8" s="244" t="s">
        <v>292</v>
      </c>
      <c r="AD8" s="260" t="s">
        <v>478</v>
      </c>
      <c r="AE8" s="244" t="s">
        <v>331</v>
      </c>
      <c r="AF8" s="767" t="s">
        <v>332</v>
      </c>
      <c r="AG8" s="767" t="s">
        <v>360</v>
      </c>
      <c r="AH8" s="245" t="s">
        <v>295</v>
      </c>
      <c r="AI8" s="870"/>
      <c r="AJ8" s="1006"/>
    </row>
    <row r="9" spans="1:38" s="107" customFormat="1" ht="61" thickTop="1" thickBot="1" x14ac:dyDescent="0.3">
      <c r="A9" s="246"/>
      <c r="B9" s="755" t="s">
        <v>60</v>
      </c>
      <c r="C9" s="362" t="s">
        <v>404</v>
      </c>
      <c r="D9" s="755" t="s">
        <v>62</v>
      </c>
      <c r="E9" s="247"/>
      <c r="F9" s="247"/>
      <c r="G9" s="362" t="s">
        <v>64</v>
      </c>
      <c r="H9" s="247"/>
      <c r="I9" s="303" t="s">
        <v>63</v>
      </c>
      <c r="J9" s="246"/>
      <c r="K9" s="247"/>
      <c r="L9" s="141"/>
      <c r="M9" s="141"/>
      <c r="N9" s="248"/>
      <c r="O9" s="362" t="s">
        <v>2032</v>
      </c>
      <c r="P9" s="413" t="s">
        <v>65</v>
      </c>
      <c r="Q9" s="414" t="s">
        <v>317</v>
      </c>
      <c r="R9" s="246"/>
      <c r="S9" s="247"/>
      <c r="T9" s="247"/>
      <c r="U9" s="248"/>
      <c r="V9" s="246"/>
      <c r="W9" s="247"/>
      <c r="X9" s="250"/>
      <c r="Y9" s="250"/>
      <c r="Z9" s="250"/>
      <c r="AA9" s="250"/>
      <c r="AB9" s="248"/>
      <c r="AC9" s="246"/>
      <c r="AD9" s="248"/>
      <c r="AE9" s="246"/>
      <c r="AF9" s="247"/>
      <c r="AG9" s="247"/>
      <c r="AH9" s="248"/>
      <c r="AI9" s="755" t="s">
        <v>68</v>
      </c>
      <c r="AJ9" s="356"/>
      <c r="AK9" s="106"/>
      <c r="AL9" s="106"/>
    </row>
    <row r="10" spans="1:38" s="108" customFormat="1" ht="20.149999999999999" customHeight="1" x14ac:dyDescent="0.25">
      <c r="A10" s="146" t="s">
        <v>2044</v>
      </c>
      <c r="B10" s="94"/>
      <c r="C10" s="295"/>
      <c r="D10" s="489"/>
      <c r="E10" s="94"/>
      <c r="F10" s="94"/>
      <c r="G10" s="295"/>
      <c r="H10" s="94"/>
      <c r="I10" s="148"/>
      <c r="J10" s="353"/>
      <c r="K10" s="257"/>
      <c r="L10" s="502"/>
      <c r="M10" s="502"/>
      <c r="N10" s="254"/>
      <c r="O10" s="425"/>
      <c r="P10" s="502"/>
      <c r="Q10" s="254"/>
      <c r="R10" s="166"/>
      <c r="S10" s="490"/>
      <c r="T10" s="490"/>
      <c r="U10" s="167"/>
      <c r="V10" s="215"/>
      <c r="W10" s="188"/>
      <c r="X10" s="220"/>
      <c r="Y10" s="220"/>
      <c r="Z10" s="251"/>
      <c r="AA10" s="251"/>
      <c r="AB10" s="172"/>
      <c r="AC10" s="166"/>
      <c r="AD10" s="167"/>
      <c r="AE10" s="158"/>
      <c r="AF10" s="489"/>
      <c r="AG10" s="489"/>
      <c r="AH10" s="148"/>
      <c r="AI10" s="401"/>
      <c r="AJ10" s="64"/>
    </row>
    <row r="11" spans="1:38" s="108" customFormat="1" ht="20.149999999999999" customHeight="1" x14ac:dyDescent="0.25">
      <c r="A11" s="146"/>
      <c r="B11" s="94"/>
      <c r="C11" s="295"/>
      <c r="D11" s="490"/>
      <c r="E11" s="94"/>
      <c r="F11" s="94"/>
      <c r="G11" s="295"/>
      <c r="H11" s="94"/>
      <c r="I11" s="148"/>
      <c r="J11" s="353"/>
      <c r="K11" s="257"/>
      <c r="L11" s="503"/>
      <c r="M11" s="503"/>
      <c r="N11" s="254"/>
      <c r="O11" s="425"/>
      <c r="P11" s="503"/>
      <c r="Q11" s="254"/>
      <c r="R11" s="166"/>
      <c r="S11" s="490"/>
      <c r="T11" s="490"/>
      <c r="U11" s="167"/>
      <c r="V11" s="215"/>
      <c r="W11" s="188"/>
      <c r="X11" s="220"/>
      <c r="Y11" s="220"/>
      <c r="Z11" s="251"/>
      <c r="AA11" s="251"/>
      <c r="AB11" s="172"/>
      <c r="AC11" s="166"/>
      <c r="AD11" s="167"/>
      <c r="AE11" s="158"/>
      <c r="AF11" s="490"/>
      <c r="AG11" s="490"/>
      <c r="AH11" s="148"/>
      <c r="AI11" s="401"/>
      <c r="AJ11" s="86"/>
    </row>
    <row r="12" spans="1:38" s="108" customFormat="1" ht="20.149999999999999" customHeight="1" x14ac:dyDescent="0.25">
      <c r="A12" s="146"/>
      <c r="B12" s="94"/>
      <c r="C12" s="295"/>
      <c r="D12" s="490"/>
      <c r="E12" s="94"/>
      <c r="F12" s="94"/>
      <c r="G12" s="295"/>
      <c r="H12" s="94"/>
      <c r="I12" s="148"/>
      <c r="J12" s="353"/>
      <c r="K12" s="257"/>
      <c r="L12" s="503"/>
      <c r="M12" s="503"/>
      <c r="N12" s="254"/>
      <c r="O12" s="425"/>
      <c r="P12" s="503"/>
      <c r="Q12" s="254"/>
      <c r="R12" s="166"/>
      <c r="S12" s="490"/>
      <c r="T12" s="490"/>
      <c r="U12" s="167"/>
      <c r="V12" s="215"/>
      <c r="W12" s="188"/>
      <c r="X12" s="220"/>
      <c r="Y12" s="220"/>
      <c r="Z12" s="251"/>
      <c r="AA12" s="251"/>
      <c r="AB12" s="172"/>
      <c r="AC12" s="166"/>
      <c r="AD12" s="167"/>
      <c r="AE12" s="158"/>
      <c r="AF12" s="490"/>
      <c r="AG12" s="490"/>
      <c r="AH12" s="148"/>
      <c r="AI12" s="401"/>
      <c r="AJ12" s="86"/>
    </row>
    <row r="13" spans="1:38" s="108" customFormat="1" ht="20.149999999999999" customHeight="1" x14ac:dyDescent="0.25">
      <c r="A13" s="146"/>
      <c r="B13" s="94"/>
      <c r="C13" s="295"/>
      <c r="D13" s="490"/>
      <c r="E13" s="94"/>
      <c r="F13" s="94"/>
      <c r="G13" s="295"/>
      <c r="H13" s="94"/>
      <c r="I13" s="148"/>
      <c r="J13" s="353"/>
      <c r="K13" s="257"/>
      <c r="L13" s="503"/>
      <c r="M13" s="503"/>
      <c r="N13" s="254"/>
      <c r="O13" s="425"/>
      <c r="P13" s="503"/>
      <c r="Q13" s="254"/>
      <c r="R13" s="166"/>
      <c r="S13" s="490"/>
      <c r="T13" s="490"/>
      <c r="U13" s="167"/>
      <c r="V13" s="215"/>
      <c r="W13" s="188"/>
      <c r="X13" s="220"/>
      <c r="Y13" s="220"/>
      <c r="Z13" s="251"/>
      <c r="AA13" s="251"/>
      <c r="AB13" s="172"/>
      <c r="AC13" s="166"/>
      <c r="AD13" s="167"/>
      <c r="AE13" s="158"/>
      <c r="AF13" s="490"/>
      <c r="AG13" s="490"/>
      <c r="AH13" s="148"/>
      <c r="AI13" s="401"/>
      <c r="AJ13" s="62"/>
    </row>
    <row r="14" spans="1:38" s="108" customFormat="1" ht="20.149999999999999" customHeight="1" x14ac:dyDescent="0.25">
      <c r="A14" s="149"/>
      <c r="B14" s="88"/>
      <c r="C14" s="296"/>
      <c r="D14" s="491"/>
      <c r="E14" s="88"/>
      <c r="F14" s="88"/>
      <c r="G14" s="296"/>
      <c r="H14" s="88"/>
      <c r="I14" s="150"/>
      <c r="J14" s="354"/>
      <c r="K14" s="258"/>
      <c r="L14" s="503"/>
      <c r="M14" s="503"/>
      <c r="N14" s="255"/>
      <c r="O14" s="426"/>
      <c r="P14" s="504"/>
      <c r="Q14" s="255"/>
      <c r="R14" s="168"/>
      <c r="S14" s="491"/>
      <c r="T14" s="491"/>
      <c r="U14" s="169"/>
      <c r="V14" s="216"/>
      <c r="W14" s="194"/>
      <c r="X14" s="221"/>
      <c r="Y14" s="221"/>
      <c r="Z14" s="252"/>
      <c r="AA14" s="252"/>
      <c r="AB14" s="173"/>
      <c r="AC14" s="168"/>
      <c r="AD14" s="169"/>
      <c r="AE14" s="160"/>
      <c r="AF14" s="491"/>
      <c r="AG14" s="491"/>
      <c r="AH14" s="150"/>
      <c r="AI14" s="401"/>
      <c r="AJ14" s="62"/>
    </row>
    <row r="15" spans="1:38" s="108" customFormat="1" ht="20.149999999999999" customHeight="1" x14ac:dyDescent="0.25">
      <c r="A15" s="149"/>
      <c r="B15" s="88"/>
      <c r="C15" s="296"/>
      <c r="D15" s="491"/>
      <c r="E15" s="88"/>
      <c r="F15" s="88"/>
      <c r="G15" s="296"/>
      <c r="H15" s="88"/>
      <c r="I15" s="150"/>
      <c r="J15" s="354"/>
      <c r="K15" s="258"/>
      <c r="L15" s="504"/>
      <c r="M15" s="504"/>
      <c r="N15" s="255"/>
      <c r="O15" s="426"/>
      <c r="P15" s="504"/>
      <c r="Q15" s="255"/>
      <c r="R15" s="168"/>
      <c r="S15" s="491"/>
      <c r="T15" s="491"/>
      <c r="U15" s="169"/>
      <c r="V15" s="216"/>
      <c r="W15" s="194"/>
      <c r="X15" s="221"/>
      <c r="Y15" s="221"/>
      <c r="Z15" s="252"/>
      <c r="AA15" s="252"/>
      <c r="AB15" s="173"/>
      <c r="AC15" s="168"/>
      <c r="AD15" s="169"/>
      <c r="AE15" s="160"/>
      <c r="AF15" s="491"/>
      <c r="AG15" s="491"/>
      <c r="AH15" s="150"/>
      <c r="AI15" s="401"/>
      <c r="AJ15" s="62"/>
    </row>
    <row r="16" spans="1:38" s="104" customFormat="1" ht="20.149999999999999" customHeight="1" thickBot="1" x14ac:dyDescent="0.3">
      <c r="A16" s="152"/>
      <c r="B16" s="153"/>
      <c r="C16" s="297"/>
      <c r="D16" s="492"/>
      <c r="E16" s="153"/>
      <c r="F16" s="153"/>
      <c r="G16" s="297"/>
      <c r="H16" s="153"/>
      <c r="I16" s="155"/>
      <c r="J16" s="355"/>
      <c r="K16" s="259"/>
      <c r="L16" s="505"/>
      <c r="M16" s="505"/>
      <c r="N16" s="256"/>
      <c r="O16" s="427"/>
      <c r="P16" s="505"/>
      <c r="Q16" s="256"/>
      <c r="R16" s="170"/>
      <c r="S16" s="492"/>
      <c r="T16" s="492"/>
      <c r="U16" s="171"/>
      <c r="V16" s="217"/>
      <c r="W16" s="195"/>
      <c r="X16" s="222"/>
      <c r="Y16" s="222"/>
      <c r="Z16" s="253"/>
      <c r="AA16" s="253"/>
      <c r="AB16" s="174"/>
      <c r="AC16" s="170"/>
      <c r="AD16" s="171"/>
      <c r="AE16" s="162"/>
      <c r="AF16" s="492"/>
      <c r="AG16" s="492"/>
      <c r="AH16" s="155"/>
      <c r="AI16" s="402"/>
      <c r="AJ16" s="63"/>
    </row>
    <row r="17" spans="1:10" ht="20.149999999999999" customHeight="1" x14ac:dyDescent="0.35">
      <c r="A17" s="109"/>
      <c r="B17" s="109"/>
      <c r="C17" s="109"/>
      <c r="D17" s="109"/>
      <c r="E17" s="109"/>
      <c r="F17" s="109"/>
      <c r="G17" s="109"/>
      <c r="H17" s="109"/>
      <c r="I17" s="109"/>
      <c r="J17" s="109"/>
    </row>
    <row r="18" spans="1:10" s="111" customFormat="1" ht="20.149999999999999" customHeight="1" x14ac:dyDescent="0.25">
      <c r="A18" s="41" t="s">
        <v>69</v>
      </c>
      <c r="B18" s="41"/>
      <c r="C18" s="41"/>
      <c r="D18" s="3"/>
      <c r="E18" s="3"/>
      <c r="F18" s="3"/>
      <c r="G18" s="110"/>
      <c r="H18" s="110"/>
      <c r="I18" s="110"/>
      <c r="J18" s="110"/>
    </row>
    <row r="19" spans="1:10" s="111" customFormat="1" ht="20.149999999999999" customHeight="1" x14ac:dyDescent="0.25">
      <c r="A19" s="867" t="s">
        <v>70</v>
      </c>
      <c r="B19" s="867"/>
      <c r="C19" s="867"/>
      <c r="D19" s="867"/>
      <c r="E19" s="867"/>
      <c r="F19" s="867"/>
    </row>
    <row r="20" spans="1:10" s="111" customFormat="1" ht="55.4" customHeight="1" x14ac:dyDescent="0.25">
      <c r="A20" s="388" t="s">
        <v>71</v>
      </c>
      <c r="B20" s="868" t="s">
        <v>72</v>
      </c>
      <c r="C20" s="868"/>
      <c r="D20" s="868"/>
      <c r="E20" s="868"/>
      <c r="F20" s="868"/>
      <c r="G20" s="102"/>
      <c r="H20" s="102"/>
      <c r="I20" s="102"/>
      <c r="J20" s="102"/>
    </row>
    <row r="21" spans="1:10" ht="55.4" customHeight="1" x14ac:dyDescent="0.25">
      <c r="A21" s="3"/>
      <c r="B21" s="868" t="s">
        <v>73</v>
      </c>
      <c r="C21" s="868"/>
      <c r="D21" s="868"/>
      <c r="E21" s="868"/>
      <c r="F21" s="868"/>
    </row>
    <row r="22" spans="1:10" ht="20.149999999999999" customHeight="1" x14ac:dyDescent="0.25">
      <c r="A22" s="71"/>
      <c r="B22" s="39" t="s">
        <v>74</v>
      </c>
      <c r="C22" s="25"/>
      <c r="D22" s="3"/>
      <c r="E22" s="3"/>
      <c r="F22" s="3"/>
      <c r="G22" s="104"/>
      <c r="H22" s="104"/>
      <c r="I22" s="104"/>
      <c r="J22" s="104"/>
    </row>
    <row r="23" spans="1:10" ht="13" x14ac:dyDescent="0.25">
      <c r="A23" s="295"/>
      <c r="B23" s="366" t="s">
        <v>75</v>
      </c>
      <c r="C23"/>
      <c r="D23" s="3"/>
      <c r="E23" s="3"/>
      <c r="F23" s="3"/>
    </row>
  </sheetData>
  <sheetProtection password="E53C" sheet="1" objects="1" scenarios="1" selectLockedCells="1" selectUnlockedCells="1"/>
  <mergeCells count="12">
    <mergeCell ref="AJ7:AJ8"/>
    <mergeCell ref="A7:I7"/>
    <mergeCell ref="R7:U7"/>
    <mergeCell ref="V7:AB7"/>
    <mergeCell ref="AC7:AD7"/>
    <mergeCell ref="J7:N7"/>
    <mergeCell ref="O7:Q7"/>
    <mergeCell ref="A19:F19"/>
    <mergeCell ref="B20:F20"/>
    <mergeCell ref="B21:F21"/>
    <mergeCell ref="AI7:AI8"/>
    <mergeCell ref="AE7:AH7"/>
  </mergeCells>
  <dataValidations xWindow="481" yWindow="715" count="12">
    <dataValidation type="list" allowBlank="1" showInputMessage="1" showErrorMessage="1" errorTitle="Wrong Code" error="Please pick valid code from drop down list." promptTitle="Type of Material" prompt="Pick the material the pontoon has generally been constructed of." sqref="S10:S16" xr:uid="{00000000-0002-0000-0C00-000000000000}">
      <formula1>Pon_MatType</formula1>
    </dataValidation>
    <dataValidation type="list" allowBlank="1" showInputMessage="1" showErrorMessage="1" promptTitle="Pontoon Structure Type" prompt="Select the structure type from the drop down list." sqref="R10:R16" xr:uid="{00000000-0002-0000-0C00-000001000000}">
      <formula1>Pon_StType</formula1>
    </dataValidation>
    <dataValidation type="list" allowBlank="1" showInputMessage="1" showErrorMessage="1" promptTitle="Pontoon Pile Material" prompt="Do edge protection barriers require specalist knowledge or equipment to maintain. Choose standard or special form the drop down list." sqref="T10:T16" xr:uid="{00000000-0002-0000-0C00-000002000000}">
      <formula1>Pon_PileTyp</formula1>
    </dataValidation>
    <dataValidation type="list" allowBlank="1" showInputMessage="1" showErrorMessage="1" promptTitle="Main Traffic Type Carried" prompt="Select the main traffick type carried by the structure from the drop down list." sqref="AC10:AC16" xr:uid="{00000000-0002-0000-0C00-000003000000}">
      <formula1>Pon_TrfType</formula1>
    </dataValidation>
    <dataValidation type="list" allowBlank="1" showInputMessage="1" showErrorMessage="1" promptTitle="Max. Vessel Displacem't Permit" prompt="Select the max. vessel displacment  permitted  to moor to the structure from the drop down list." sqref="AD10:AD16" xr:uid="{00000000-0002-0000-0C00-000004000000}">
      <formula1>Pon_PerVess</formula1>
    </dataValidation>
    <dataValidation type="list" allowBlank="1" showInputMessage="1" showErrorMessage="1" errorTitle="Wrong code" error="Please choose valid suburb name from drop down list_x000a_" promptTitle="Brisbane City Council Wards" prompt="What ward in the bridge located in?" sqref="M10:M16" xr:uid="{00000000-0002-0000-0C00-000005000000}">
      <formula1>Ward</formula1>
    </dataValidation>
    <dataValidation type="list" allowBlank="1" showInputMessage="1" showErrorMessage="1" errorTitle="Wrong code" error="Please choose valid suburb name from drop down list_x000a_" promptTitle="Suburb Names" prompt="What suburub is the bridge located in?" sqref="L10:L16" xr:uid="{00000000-0002-0000-0C00-000006000000}">
      <formula1>AASuburbNameList</formula1>
    </dataValidation>
    <dataValidation type="list" allowBlank="1" showInputMessage="1" showErrorMessage="1" errorTitle="Wrong Code" error="Please pick valid code from drop down list." promptTitle="M&amp;E/Cathodic Protection" prompt="Is M&amp;E or CP system Installed/attached to this structure." sqref="U10:U16" xr:uid="{00000000-0002-0000-0C00-000007000000}">
      <formula1>BS_VMSSideMrkr</formula1>
    </dataValidation>
    <dataValidation type="list" allowBlank="1" showInputMessage="1" showErrorMessage="1" promptTitle="Time to Level 2 Inspection" prompt="Choose the number of years to next required lvl2 inspection  from the drop down list." sqref="AG10:AG16" xr:uid="{00000000-0002-0000-0C00-000008000000}">
      <formula1>Pon_InspectTime</formula1>
    </dataValidation>
    <dataValidation type="list" allowBlank="1" showInputMessage="1" showErrorMessage="1" promptTitle="Asset Status" prompt="Is the asset being:_x000a_- Created (new);_x000a_- Removed (physically removed); or_x000a_- Abandoned (in-situ)." sqref="D10:D16" xr:uid="{00000000-0002-0000-0C00-000009000000}">
      <formula1>AssetStatus</formula1>
    </dataValidation>
    <dataValidation type="list" allowBlank="1" showInputMessage="1" showErrorMessage="1" promptTitle="Asset Owner" prompt="Owner of the asset" sqref="P10:P16" xr:uid="{00000000-0002-0000-0C00-00000A000000}">
      <formula1>AssetOwner</formula1>
    </dataValidation>
    <dataValidation type="list" allowBlank="1" showInputMessage="1" showErrorMessage="1" promptTitle="Asset Condition" prompt="Choose the asset condition from the drop down list - from '1' (As New) to '5' (Requires Renewal)?" sqref="AF10:AF16" xr:uid="{00000000-0002-0000-0C00-00000B000000}">
      <formula1>Pon_AssetCon</formula1>
    </dataValidation>
  </dataValidations>
  <pageMargins left="0.70866141732283472" right="0.70866141732283472" top="0.74803149606299213" bottom="0.74803149606299213" header="0.31496062992125984" footer="0.31496062992125984"/>
  <pageSetup paperSize="8" scale="70" fitToWidth="2" fitToHeight="6" orientation="landscape" r:id="rId1"/>
  <headerFooter>
    <oddHeader>&amp;L&amp;"Arial,Bold"Brisbane City Council&amp;R&amp;"Arial,Bold"Infrastructure Installation and Construction Resource Manual</oddHeader>
    <oddFooter>&amp;L&amp;"Arial,Bold"Appendix N - Asset Registers&amp;C_x000D_&amp;1#&amp;"Arial"&amp;10&amp;KFF0000 SECURITY LABEL: OFFICIAL&amp;R&amp;"Arial,Bold"&amp;A</oddFooter>
  </headerFooter>
  <customProperties>
    <customPr name="EpmWorksheetKeyString_GUID" r:id="rId2"/>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A1:AO24"/>
  <sheetViews>
    <sheetView workbookViewId="0">
      <pane ySplit="8" topLeftCell="A12" activePane="bottomLeft" state="frozen"/>
      <selection pane="bottomLeft" activeCell="A9" sqref="A9"/>
    </sheetView>
  </sheetViews>
  <sheetFormatPr defaultColWidth="29.1796875" defaultRowHeight="15.5" x14ac:dyDescent="0.35"/>
  <cols>
    <col min="1" max="1" width="13.26953125" style="21" customWidth="1"/>
    <col min="2" max="2" width="15.7265625" style="21" customWidth="1"/>
    <col min="3" max="4" width="12.7265625" style="21" customWidth="1"/>
    <col min="5" max="5" width="20.7265625" style="21" customWidth="1"/>
    <col min="6" max="6" width="15.7265625" style="21" customWidth="1"/>
    <col min="7" max="7" width="18.26953125" style="21" customWidth="1"/>
    <col min="8" max="8" width="15.7265625" style="21" customWidth="1"/>
    <col min="9" max="9" width="12.7265625" style="21" customWidth="1"/>
    <col min="10" max="13" width="18.26953125" style="21" customWidth="1"/>
    <col min="14" max="16" width="12.7265625" style="21" customWidth="1"/>
    <col min="17" max="17" width="25.7265625" style="21" customWidth="1"/>
    <col min="18" max="18" width="30.7265625" style="21" customWidth="1"/>
    <col min="19" max="25" width="10.7265625" style="21" customWidth="1"/>
    <col min="26" max="27" width="15.7265625" style="21" customWidth="1"/>
    <col min="28" max="31" width="18.7265625" style="21" customWidth="1"/>
    <col min="32" max="35" width="15.7265625" style="21" customWidth="1"/>
    <col min="36" max="36" width="12.7265625" style="21" customWidth="1"/>
    <col min="37" max="37" width="10.7265625" style="21" customWidth="1"/>
    <col min="38" max="40" width="15.7265625" style="21" customWidth="1"/>
    <col min="41" max="41" width="50.7265625" style="1" customWidth="1"/>
    <col min="42" max="16384" width="29.1796875" style="1"/>
  </cols>
  <sheetData>
    <row r="1" spans="1:41" s="24" customFormat="1" ht="25" customHeight="1" x14ac:dyDescent="0.35">
      <c r="A1" s="72" t="s">
        <v>354</v>
      </c>
      <c r="B1" s="72"/>
      <c r="C1" s="72"/>
      <c r="D1" s="72"/>
      <c r="E1" s="72"/>
      <c r="F1" s="72"/>
      <c r="G1" s="20"/>
      <c r="H1" s="20"/>
      <c r="I1" s="20"/>
      <c r="J1" s="20"/>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row>
    <row r="2" spans="1:41" s="3" customFormat="1" ht="8.15" customHeight="1" x14ac:dyDescent="0.25">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row>
    <row r="3" spans="1:41" s="3" customFormat="1" ht="20.149999999999999" customHeight="1" x14ac:dyDescent="0.25">
      <c r="A3" s="3" t="s">
        <v>355</v>
      </c>
    </row>
    <row r="4" spans="1:41" s="3" customFormat="1" ht="20.149999999999999" customHeight="1" x14ac:dyDescent="0.25">
      <c r="A4" s="3" t="s">
        <v>356</v>
      </c>
    </row>
    <row r="5" spans="1:41" s="3" customFormat="1" ht="8.15" customHeight="1" thickBot="1" x14ac:dyDescent="0.3"/>
    <row r="6" spans="1:41" s="3" customFormat="1" ht="20.149999999999999" customHeight="1" thickBot="1" x14ac:dyDescent="0.3">
      <c r="A6" s="933" t="s">
        <v>276</v>
      </c>
      <c r="B6" s="933"/>
      <c r="C6" s="933"/>
      <c r="D6" s="933"/>
      <c r="E6" s="933"/>
      <c r="F6" s="933"/>
      <c r="G6" s="933"/>
      <c r="H6" s="933"/>
      <c r="I6" s="933"/>
      <c r="J6" s="998" t="s">
        <v>495</v>
      </c>
      <c r="K6" s="999"/>
      <c r="L6" s="999"/>
      <c r="M6" s="1000"/>
      <c r="N6" s="998" t="s">
        <v>277</v>
      </c>
      <c r="O6" s="999"/>
      <c r="P6" s="1000"/>
      <c r="Q6" s="933" t="s">
        <v>496</v>
      </c>
      <c r="R6" s="933"/>
      <c r="S6" s="933"/>
      <c r="T6" s="933" t="s">
        <v>497</v>
      </c>
      <c r="U6" s="933"/>
      <c r="V6" s="933"/>
      <c r="W6" s="933"/>
      <c r="X6" s="933"/>
      <c r="Y6" s="933"/>
      <c r="Z6" s="933"/>
      <c r="AA6" s="933"/>
      <c r="AB6" s="933" t="s">
        <v>498</v>
      </c>
      <c r="AC6" s="933"/>
      <c r="AD6" s="933"/>
      <c r="AE6" s="933"/>
      <c r="AF6" s="933"/>
      <c r="AG6" s="933"/>
      <c r="AH6" s="933"/>
      <c r="AI6" s="933"/>
      <c r="AJ6" s="933" t="s">
        <v>357</v>
      </c>
      <c r="AK6" s="933"/>
      <c r="AL6" s="933"/>
      <c r="AM6" s="933"/>
      <c r="AN6" s="869" t="s">
        <v>58</v>
      </c>
      <c r="AO6" s="869" t="s">
        <v>59</v>
      </c>
    </row>
    <row r="7" spans="1:41" s="35" customFormat="1" ht="55.4" customHeight="1" thickBot="1" x14ac:dyDescent="0.3">
      <c r="A7" s="324" t="s">
        <v>827</v>
      </c>
      <c r="B7" s="758" t="s">
        <v>324</v>
      </c>
      <c r="C7" s="758" t="s">
        <v>41</v>
      </c>
      <c r="D7" s="761" t="s">
        <v>42</v>
      </c>
      <c r="E7" s="758" t="s">
        <v>43</v>
      </c>
      <c r="F7" s="758" t="s">
        <v>281</v>
      </c>
      <c r="G7" s="761" t="s">
        <v>47</v>
      </c>
      <c r="H7" s="758" t="s">
        <v>375</v>
      </c>
      <c r="I7" s="331" t="s">
        <v>46</v>
      </c>
      <c r="J7" s="324" t="s">
        <v>2024</v>
      </c>
      <c r="K7" s="758" t="s">
        <v>44</v>
      </c>
      <c r="L7" s="758" t="s">
        <v>45</v>
      </c>
      <c r="M7" s="331" t="s">
        <v>2025</v>
      </c>
      <c r="N7" s="761" t="s">
        <v>2027</v>
      </c>
      <c r="O7" s="758" t="s">
        <v>49</v>
      </c>
      <c r="P7" s="331" t="s">
        <v>298</v>
      </c>
      <c r="Q7" s="324" t="s">
        <v>283</v>
      </c>
      <c r="R7" s="758" t="s">
        <v>991</v>
      </c>
      <c r="S7" s="331" t="s">
        <v>286</v>
      </c>
      <c r="T7" s="324" t="s">
        <v>358</v>
      </c>
      <c r="U7" s="758" t="s">
        <v>327</v>
      </c>
      <c r="V7" s="758" t="s">
        <v>359</v>
      </c>
      <c r="W7" s="758" t="s">
        <v>329</v>
      </c>
      <c r="X7" s="758" t="s">
        <v>359</v>
      </c>
      <c r="Y7" s="758" t="s">
        <v>330</v>
      </c>
      <c r="Z7" s="758" t="s">
        <v>2030</v>
      </c>
      <c r="AA7" s="758" t="s">
        <v>2031</v>
      </c>
      <c r="AB7" s="99" t="s">
        <v>993</v>
      </c>
      <c r="AC7" s="99" t="s">
        <v>994</v>
      </c>
      <c r="AD7" s="99" t="s">
        <v>292</v>
      </c>
      <c r="AE7" s="99" t="s">
        <v>293</v>
      </c>
      <c r="AF7" s="99" t="s">
        <v>2037</v>
      </c>
      <c r="AG7" s="99" t="s">
        <v>2038</v>
      </c>
      <c r="AH7" s="99" t="s">
        <v>2039</v>
      </c>
      <c r="AI7" s="99" t="s">
        <v>2040</v>
      </c>
      <c r="AJ7" s="99" t="s">
        <v>331</v>
      </c>
      <c r="AK7" s="99" t="s">
        <v>332</v>
      </c>
      <c r="AL7" s="99" t="s">
        <v>360</v>
      </c>
      <c r="AM7" s="99" t="s">
        <v>295</v>
      </c>
      <c r="AN7" s="870"/>
      <c r="AO7" s="870"/>
    </row>
    <row r="8" spans="1:41" s="35" customFormat="1" ht="61" thickTop="1" thickBot="1" x14ac:dyDescent="0.3">
      <c r="A8" s="182"/>
      <c r="B8" s="183"/>
      <c r="C8" s="755" t="s">
        <v>60</v>
      </c>
      <c r="D8" s="362" t="s">
        <v>404</v>
      </c>
      <c r="E8" s="755" t="s">
        <v>62</v>
      </c>
      <c r="F8" s="183"/>
      <c r="G8" s="362" t="s">
        <v>64</v>
      </c>
      <c r="H8" s="141"/>
      <c r="I8" s="303" t="s">
        <v>63</v>
      </c>
      <c r="J8" s="182"/>
      <c r="K8" s="183"/>
      <c r="L8" s="183"/>
      <c r="M8" s="184"/>
      <c r="N8" s="362" t="s">
        <v>2032</v>
      </c>
      <c r="O8" s="413" t="s">
        <v>65</v>
      </c>
      <c r="P8" s="414" t="s">
        <v>317</v>
      </c>
      <c r="Q8" s="182"/>
      <c r="R8" s="183"/>
      <c r="S8" s="184"/>
      <c r="T8" s="182"/>
      <c r="U8" s="183"/>
      <c r="V8" s="183"/>
      <c r="W8" s="183"/>
      <c r="X8" s="183"/>
      <c r="Y8" s="183"/>
      <c r="Z8" s="183"/>
      <c r="AA8" s="184"/>
      <c r="AB8" s="69"/>
      <c r="AC8" s="69"/>
      <c r="AD8" s="69"/>
      <c r="AE8" s="69"/>
      <c r="AF8" s="69"/>
      <c r="AG8" s="69"/>
      <c r="AH8" s="69"/>
      <c r="AI8" s="69"/>
      <c r="AJ8" s="69"/>
      <c r="AK8" s="69"/>
      <c r="AL8" s="69"/>
      <c r="AM8" s="69"/>
      <c r="AN8" s="755" t="s">
        <v>68</v>
      </c>
      <c r="AO8" s="74"/>
    </row>
    <row r="9" spans="1:41" s="33" customFormat="1" ht="20.149999999999999" customHeight="1" x14ac:dyDescent="0.25">
      <c r="A9" s="146"/>
      <c r="B9" s="490"/>
      <c r="C9" s="94"/>
      <c r="D9" s="295"/>
      <c r="E9" s="489"/>
      <c r="F9" s="94"/>
      <c r="G9" s="295"/>
      <c r="H9" s="144"/>
      <c r="I9" s="176"/>
      <c r="J9" s="185"/>
      <c r="K9" s="94"/>
      <c r="L9" s="489"/>
      <c r="M9" s="165"/>
      <c r="N9" s="418"/>
      <c r="O9" s="502"/>
      <c r="P9" s="157"/>
      <c r="Q9" s="166"/>
      <c r="R9" s="490"/>
      <c r="S9" s="165"/>
      <c r="T9" s="240"/>
      <c r="U9" s="188"/>
      <c r="V9" s="188"/>
      <c r="W9" s="188"/>
      <c r="X9" s="188"/>
      <c r="Y9" s="220"/>
      <c r="Z9" s="220"/>
      <c r="AA9" s="189"/>
      <c r="AB9" s="53"/>
      <c r="AC9" s="53"/>
      <c r="AD9" s="53"/>
      <c r="AE9" s="53"/>
      <c r="AF9" s="241"/>
      <c r="AG9" s="241"/>
      <c r="AH9" s="241"/>
      <c r="AI9" s="241"/>
      <c r="AJ9" s="131"/>
      <c r="AK9" s="14"/>
      <c r="AL9" s="14"/>
      <c r="AM9" s="131"/>
      <c r="AN9" s="401"/>
      <c r="AO9" s="64"/>
    </row>
    <row r="10" spans="1:41" s="33" customFormat="1" ht="20.149999999999999" customHeight="1" x14ac:dyDescent="0.25">
      <c r="A10" s="146"/>
      <c r="B10" s="490"/>
      <c r="C10" s="94"/>
      <c r="D10" s="295"/>
      <c r="E10" s="490"/>
      <c r="F10" s="94"/>
      <c r="G10" s="295"/>
      <c r="H10" s="147"/>
      <c r="I10" s="176"/>
      <c r="J10" s="185"/>
      <c r="K10" s="94"/>
      <c r="L10" s="490"/>
      <c r="M10" s="167"/>
      <c r="N10" s="418"/>
      <c r="O10" s="503"/>
      <c r="P10" s="159"/>
      <c r="Q10" s="166"/>
      <c r="R10" s="490"/>
      <c r="S10" s="167"/>
      <c r="T10" s="240"/>
      <c r="U10" s="188"/>
      <c r="V10" s="188"/>
      <c r="W10" s="188"/>
      <c r="X10" s="188"/>
      <c r="Y10" s="220"/>
      <c r="Z10" s="220"/>
      <c r="AA10" s="189"/>
      <c r="AB10" s="53"/>
      <c r="AC10" s="53"/>
      <c r="AD10" s="53"/>
      <c r="AE10" s="53"/>
      <c r="AF10" s="241"/>
      <c r="AG10" s="241"/>
      <c r="AH10" s="241"/>
      <c r="AI10" s="241"/>
      <c r="AJ10" s="131"/>
      <c r="AK10" s="53"/>
      <c r="AL10" s="53"/>
      <c r="AM10" s="131"/>
      <c r="AN10" s="401"/>
      <c r="AO10" s="86"/>
    </row>
    <row r="11" spans="1:41" s="33" customFormat="1" ht="20.149999999999999" customHeight="1" x14ac:dyDescent="0.25">
      <c r="A11" s="146"/>
      <c r="B11" s="490"/>
      <c r="C11" s="94"/>
      <c r="D11" s="295"/>
      <c r="E11" s="490"/>
      <c r="F11" s="94"/>
      <c r="G11" s="295"/>
      <c r="H11" s="151"/>
      <c r="I11" s="176"/>
      <c r="J11" s="185"/>
      <c r="K11" s="94"/>
      <c r="L11" s="490"/>
      <c r="M11" s="167"/>
      <c r="N11" s="418"/>
      <c r="O11" s="503"/>
      <c r="P11" s="161"/>
      <c r="Q11" s="166"/>
      <c r="R11" s="490"/>
      <c r="S11" s="167"/>
      <c r="T11" s="240"/>
      <c r="U11" s="188"/>
      <c r="V11" s="188"/>
      <c r="W11" s="188"/>
      <c r="X11" s="188"/>
      <c r="Y11" s="220"/>
      <c r="Z11" s="220"/>
      <c r="AA11" s="189"/>
      <c r="AB11" s="53"/>
      <c r="AC11" s="53"/>
      <c r="AD11" s="53"/>
      <c r="AE11" s="53"/>
      <c r="AF11" s="241"/>
      <c r="AG11" s="241"/>
      <c r="AH11" s="241"/>
      <c r="AI11" s="241"/>
      <c r="AJ11" s="131"/>
      <c r="AK11" s="53"/>
      <c r="AL11" s="53"/>
      <c r="AM11" s="131"/>
      <c r="AN11" s="401"/>
      <c r="AO11" s="86"/>
    </row>
    <row r="12" spans="1:41" s="33" customFormat="1" ht="20.149999999999999" customHeight="1" x14ac:dyDescent="0.25">
      <c r="A12" s="149"/>
      <c r="B12" s="490"/>
      <c r="C12" s="88"/>
      <c r="D12" s="295"/>
      <c r="E12" s="490"/>
      <c r="F12" s="88"/>
      <c r="G12" s="295"/>
      <c r="H12" s="88"/>
      <c r="I12" s="176"/>
      <c r="J12" s="185"/>
      <c r="K12" s="88"/>
      <c r="L12" s="490"/>
      <c r="M12" s="167"/>
      <c r="N12" s="419"/>
      <c r="O12" s="503"/>
      <c r="P12" s="173"/>
      <c r="Q12" s="168"/>
      <c r="R12" s="491"/>
      <c r="S12" s="167"/>
      <c r="T12" s="224"/>
      <c r="U12" s="194"/>
      <c r="V12" s="194"/>
      <c r="W12" s="190"/>
      <c r="X12" s="190"/>
      <c r="Y12" s="238"/>
      <c r="Z12" s="238"/>
      <c r="AA12" s="191"/>
      <c r="AB12" s="15"/>
      <c r="AC12" s="15"/>
      <c r="AD12" s="15"/>
      <c r="AE12" s="15"/>
      <c r="AF12" s="242"/>
      <c r="AG12" s="242"/>
      <c r="AH12" s="242"/>
      <c r="AI12" s="242"/>
      <c r="AJ12" s="132"/>
      <c r="AK12" s="53"/>
      <c r="AL12" s="53"/>
      <c r="AM12" s="132"/>
      <c r="AN12" s="401"/>
      <c r="AO12" s="86"/>
    </row>
    <row r="13" spans="1:41" s="33" customFormat="1" ht="20.149999999999999" customHeight="1" x14ac:dyDescent="0.25">
      <c r="A13" s="149"/>
      <c r="B13" s="491"/>
      <c r="C13" s="88"/>
      <c r="D13" s="295"/>
      <c r="E13" s="491"/>
      <c r="F13" s="88"/>
      <c r="G13" s="295"/>
      <c r="H13" s="88"/>
      <c r="I13" s="177"/>
      <c r="J13" s="186"/>
      <c r="K13" s="88"/>
      <c r="L13" s="490"/>
      <c r="M13" s="167"/>
      <c r="N13" s="419"/>
      <c r="O13" s="504"/>
      <c r="P13" s="173"/>
      <c r="Q13" s="168"/>
      <c r="R13" s="491"/>
      <c r="S13" s="169"/>
      <c r="T13" s="224"/>
      <c r="U13" s="194"/>
      <c r="V13" s="194"/>
      <c r="W13" s="190"/>
      <c r="X13" s="190"/>
      <c r="Y13" s="238"/>
      <c r="Z13" s="238"/>
      <c r="AA13" s="191"/>
      <c r="AB13" s="15"/>
      <c r="AC13" s="15"/>
      <c r="AD13" s="15"/>
      <c r="AE13" s="15"/>
      <c r="AF13" s="242"/>
      <c r="AG13" s="242"/>
      <c r="AH13" s="242"/>
      <c r="AI13" s="242"/>
      <c r="AJ13" s="132"/>
      <c r="AK13" s="15"/>
      <c r="AL13" s="15"/>
      <c r="AM13" s="132"/>
      <c r="AN13" s="401"/>
      <c r="AO13" s="86"/>
    </row>
    <row r="14" spans="1:41" s="5" customFormat="1" ht="20.149999999999999" customHeight="1" x14ac:dyDescent="0.25">
      <c r="A14" s="149"/>
      <c r="B14" s="491"/>
      <c r="C14" s="88"/>
      <c r="D14" s="296"/>
      <c r="E14" s="491"/>
      <c r="F14" s="88"/>
      <c r="G14" s="296"/>
      <c r="H14" s="88"/>
      <c r="I14" s="177"/>
      <c r="J14" s="186"/>
      <c r="K14" s="88"/>
      <c r="L14" s="491"/>
      <c r="M14" s="169"/>
      <c r="N14" s="419"/>
      <c r="O14" s="504"/>
      <c r="P14" s="173"/>
      <c r="Q14" s="168"/>
      <c r="R14" s="491"/>
      <c r="S14" s="169"/>
      <c r="T14" s="224"/>
      <c r="U14" s="194"/>
      <c r="V14" s="194"/>
      <c r="W14" s="190"/>
      <c r="X14" s="190"/>
      <c r="Y14" s="238"/>
      <c r="Z14" s="238"/>
      <c r="AA14" s="191"/>
      <c r="AB14" s="15"/>
      <c r="AC14" s="15"/>
      <c r="AD14" s="15"/>
      <c r="AE14" s="15"/>
      <c r="AF14" s="242"/>
      <c r="AG14" s="242"/>
      <c r="AH14" s="242"/>
      <c r="AI14" s="242"/>
      <c r="AJ14" s="132"/>
      <c r="AK14" s="15"/>
      <c r="AL14" s="15"/>
      <c r="AM14" s="132"/>
      <c r="AN14" s="401"/>
      <c r="AO14" s="62"/>
    </row>
    <row r="15" spans="1:41" s="33" customFormat="1" ht="20.149999999999999" customHeight="1" thickBot="1" x14ac:dyDescent="0.3">
      <c r="A15" s="152"/>
      <c r="B15" s="492"/>
      <c r="C15" s="298"/>
      <c r="D15" s="299"/>
      <c r="E15" s="300"/>
      <c r="F15" s="153"/>
      <c r="G15" s="297"/>
      <c r="H15" s="153"/>
      <c r="I15" s="178"/>
      <c r="J15" s="187"/>
      <c r="K15" s="153"/>
      <c r="L15" s="492"/>
      <c r="M15" s="171"/>
      <c r="N15" s="420"/>
      <c r="O15" s="505"/>
      <c r="P15" s="174"/>
      <c r="Q15" s="170"/>
      <c r="R15" s="492"/>
      <c r="S15" s="171"/>
      <c r="T15" s="225"/>
      <c r="U15" s="195"/>
      <c r="V15" s="195"/>
      <c r="W15" s="192"/>
      <c r="X15" s="192"/>
      <c r="Y15" s="239"/>
      <c r="Z15" s="239"/>
      <c r="AA15" s="193"/>
      <c r="AB15" s="16"/>
      <c r="AC15" s="16"/>
      <c r="AD15" s="16"/>
      <c r="AE15" s="16"/>
      <c r="AF15" s="243"/>
      <c r="AG15" s="243"/>
      <c r="AH15" s="243"/>
      <c r="AI15" s="243"/>
      <c r="AJ15" s="133"/>
      <c r="AK15" s="16"/>
      <c r="AL15" s="16"/>
      <c r="AM15" s="133"/>
      <c r="AN15" s="403"/>
      <c r="AO15" s="63"/>
    </row>
    <row r="16" spans="1:41" s="22" customFormat="1" ht="20.149999999999999" customHeight="1" x14ac:dyDescent="0.25">
      <c r="A16" s="29"/>
      <c r="B16" s="29"/>
      <c r="C16" s="301"/>
      <c r="D16" s="302"/>
      <c r="E16" s="301"/>
      <c r="F16" s="29"/>
      <c r="G16" s="29"/>
      <c r="H16" s="29"/>
      <c r="I16" s="29"/>
      <c r="J16" s="29"/>
      <c r="K16" s="29"/>
      <c r="L16" s="138"/>
      <c r="M16" s="138"/>
      <c r="N16" s="3"/>
      <c r="P16" s="3"/>
      <c r="Q16" s="29"/>
      <c r="R16" s="29"/>
      <c r="S16" s="29"/>
      <c r="T16" s="29"/>
      <c r="U16" s="29"/>
      <c r="V16" s="29"/>
      <c r="W16" s="29"/>
      <c r="X16" s="29"/>
      <c r="Y16" s="29"/>
      <c r="Z16" s="29"/>
      <c r="AA16" s="29"/>
      <c r="AB16" s="29"/>
      <c r="AC16" s="29"/>
      <c r="AD16" s="29"/>
      <c r="AE16" s="29"/>
      <c r="AF16" s="29"/>
      <c r="AG16" s="29"/>
      <c r="AH16" s="29"/>
      <c r="AI16" s="29"/>
      <c r="AJ16" s="29"/>
      <c r="AK16" s="3"/>
      <c r="AL16" s="3"/>
      <c r="AM16" s="29"/>
      <c r="AN16" s="3"/>
    </row>
    <row r="17" spans="1:38" s="3" customFormat="1" ht="20.149999999999999" customHeight="1" x14ac:dyDescent="0.25">
      <c r="A17" s="41" t="s">
        <v>69</v>
      </c>
      <c r="B17" s="41"/>
      <c r="C17" s="41"/>
      <c r="G17" s="41"/>
      <c r="H17" s="41"/>
      <c r="I17" s="41"/>
      <c r="J17" s="41"/>
    </row>
    <row r="18" spans="1:38" s="3" customFormat="1" ht="20.149999999999999" customHeight="1" x14ac:dyDescent="0.25">
      <c r="A18" s="867" t="s">
        <v>70</v>
      </c>
      <c r="B18" s="867"/>
      <c r="C18" s="867"/>
      <c r="D18" s="867"/>
      <c r="E18" s="867"/>
      <c r="F18" s="867"/>
    </row>
    <row r="19" spans="1:38" s="3" customFormat="1" ht="55.4" customHeight="1" x14ac:dyDescent="0.25">
      <c r="A19" s="388" t="s">
        <v>71</v>
      </c>
      <c r="B19" s="868" t="s">
        <v>72</v>
      </c>
      <c r="C19" s="868"/>
      <c r="D19" s="868"/>
      <c r="E19" s="868"/>
      <c r="F19" s="868"/>
      <c r="I19" s="1"/>
      <c r="J19" s="1"/>
      <c r="T19" s="40"/>
    </row>
    <row r="20" spans="1:38" ht="55.4" customHeight="1" x14ac:dyDescent="0.35">
      <c r="A20" s="3"/>
      <c r="B20" s="868" t="s">
        <v>73</v>
      </c>
      <c r="C20" s="868"/>
      <c r="D20" s="868"/>
      <c r="E20" s="868"/>
      <c r="F20" s="868"/>
      <c r="G20" s="1"/>
      <c r="H20" s="1"/>
      <c r="I20" s="1"/>
      <c r="J20" s="1"/>
      <c r="K20" s="1"/>
      <c r="L20" s="1"/>
      <c r="M20" s="1"/>
      <c r="N20" s="1"/>
      <c r="O20" s="1"/>
      <c r="P20" s="1"/>
      <c r="Q20" s="1"/>
      <c r="R20" s="1"/>
      <c r="T20" s="1"/>
      <c r="U20" s="1"/>
      <c r="V20" s="1"/>
      <c r="W20" s="1"/>
      <c r="X20" s="1"/>
      <c r="Y20" s="1"/>
      <c r="Z20" s="1"/>
      <c r="AA20" s="1"/>
      <c r="AB20" s="1"/>
      <c r="AC20" s="1"/>
      <c r="AD20" s="1"/>
      <c r="AE20" s="1"/>
      <c r="AF20" s="1"/>
      <c r="AG20" s="1"/>
      <c r="AH20" s="1"/>
      <c r="AI20" s="1"/>
      <c r="AJ20" s="1"/>
      <c r="AK20" s="1"/>
      <c r="AL20" s="1"/>
    </row>
    <row r="21" spans="1:38" ht="20.149999999999999" customHeight="1" x14ac:dyDescent="0.35">
      <c r="A21" s="71"/>
      <c r="B21" s="39" t="s">
        <v>74</v>
      </c>
      <c r="C21" s="25"/>
      <c r="D21" s="3"/>
      <c r="E21" s="3"/>
      <c r="F21" s="3"/>
      <c r="G21" s="1"/>
      <c r="H21" s="1"/>
      <c r="I21" s="1"/>
      <c r="J21" s="1"/>
      <c r="K21" s="1"/>
      <c r="L21" s="1"/>
      <c r="M21" s="1"/>
      <c r="N21" s="1"/>
      <c r="O21" s="1"/>
      <c r="P21" s="1"/>
      <c r="Q21" s="1"/>
      <c r="R21" s="1"/>
      <c r="T21" s="1"/>
      <c r="U21" s="1"/>
      <c r="V21" s="1"/>
      <c r="W21" s="1"/>
      <c r="X21" s="1"/>
      <c r="Y21" s="1"/>
      <c r="Z21" s="1"/>
      <c r="AA21" s="1"/>
      <c r="AB21" s="1"/>
      <c r="AC21" s="1"/>
      <c r="AD21" s="1"/>
      <c r="AE21" s="1"/>
      <c r="AF21" s="1"/>
      <c r="AG21" s="1"/>
      <c r="AH21" s="1"/>
      <c r="AI21" s="1"/>
      <c r="AJ21" s="1"/>
      <c r="AK21" s="1"/>
      <c r="AL21" s="1"/>
    </row>
    <row r="22" spans="1:38" ht="20.149999999999999" customHeight="1" x14ac:dyDescent="0.35">
      <c r="A22" s="295"/>
      <c r="B22" s="366" t="s">
        <v>75</v>
      </c>
      <c r="C22"/>
      <c r="D22" s="3"/>
      <c r="E22" s="3"/>
      <c r="F22" s="3"/>
      <c r="G22" s="3"/>
      <c r="H22" s="3"/>
      <c r="I22" s="3"/>
      <c r="J22" s="3"/>
      <c r="K22" s="1"/>
      <c r="L22" s="1"/>
      <c r="M22" s="1"/>
      <c r="N22" s="1"/>
      <c r="O22" s="1"/>
      <c r="P22" s="1"/>
      <c r="Q22" s="1"/>
      <c r="R22" s="1"/>
      <c r="T22" s="1"/>
      <c r="U22" s="1"/>
      <c r="V22" s="1"/>
      <c r="W22" s="1"/>
      <c r="X22" s="1"/>
      <c r="Y22" s="1"/>
      <c r="Z22" s="1"/>
      <c r="AA22" s="1"/>
      <c r="AB22" s="1"/>
      <c r="AC22" s="1"/>
      <c r="AD22" s="1"/>
      <c r="AE22" s="1"/>
      <c r="AF22" s="1"/>
      <c r="AG22" s="1"/>
      <c r="AH22" s="1"/>
      <c r="AI22" s="1"/>
      <c r="AJ22" s="1"/>
      <c r="AK22" s="1"/>
      <c r="AL22" s="1"/>
    </row>
    <row r="23" spans="1:38" x14ac:dyDescent="0.35">
      <c r="A23" s="1"/>
      <c r="B23" s="1"/>
      <c r="C23" s="1"/>
      <c r="D23" s="1"/>
      <c r="E23" s="1"/>
      <c r="F23" s="1"/>
      <c r="G23" s="1"/>
      <c r="H23" s="1"/>
      <c r="I23" s="1"/>
      <c r="J23" s="1"/>
      <c r="K23" s="1"/>
      <c r="L23" s="1"/>
      <c r="M23" s="1"/>
      <c r="N23" s="1"/>
      <c r="O23" s="1"/>
      <c r="P23" s="1"/>
      <c r="Q23" s="1"/>
      <c r="R23" s="1"/>
      <c r="T23" s="1"/>
      <c r="U23" s="1"/>
      <c r="V23" s="1"/>
      <c r="W23" s="1"/>
      <c r="X23" s="1"/>
      <c r="Y23" s="1"/>
      <c r="Z23" s="1"/>
      <c r="AA23" s="1"/>
      <c r="AB23" s="1"/>
      <c r="AC23" s="1"/>
      <c r="AD23" s="1"/>
      <c r="AE23" s="1"/>
      <c r="AF23" s="1"/>
      <c r="AG23" s="1"/>
      <c r="AH23" s="1"/>
      <c r="AI23" s="1"/>
      <c r="AJ23" s="1"/>
      <c r="AK23" s="1"/>
      <c r="AL23" s="1"/>
    </row>
    <row r="24" spans="1:38" x14ac:dyDescent="0.35">
      <c r="A24" s="1"/>
      <c r="B24" s="1"/>
      <c r="C24" s="1"/>
      <c r="D24" s="1"/>
      <c r="E24" s="1"/>
      <c r="F24" s="1"/>
      <c r="G24" s="1"/>
      <c r="H24" s="1"/>
      <c r="I24" s="1"/>
      <c r="J24" s="1"/>
      <c r="K24" s="1"/>
      <c r="L24" s="1"/>
      <c r="M24" s="1"/>
      <c r="N24" s="1"/>
      <c r="O24" s="1"/>
      <c r="P24" s="1"/>
      <c r="Q24" s="1"/>
      <c r="R24" s="1"/>
      <c r="T24" s="1"/>
      <c r="U24" s="1"/>
      <c r="V24" s="1"/>
      <c r="W24" s="1"/>
      <c r="X24" s="1"/>
      <c r="Y24" s="1"/>
      <c r="Z24" s="1"/>
      <c r="AA24" s="1"/>
      <c r="AB24" s="1"/>
      <c r="AC24" s="1"/>
      <c r="AD24" s="1"/>
      <c r="AE24" s="1"/>
      <c r="AF24" s="1"/>
      <c r="AG24" s="1"/>
      <c r="AH24" s="1"/>
      <c r="AI24" s="1"/>
      <c r="AJ24" s="1"/>
      <c r="AK24" s="1"/>
      <c r="AL24" s="1"/>
    </row>
  </sheetData>
  <sheetProtection password="E53C" sheet="1" objects="1" scenarios="1" selectLockedCells="1" selectUnlockedCells="1"/>
  <mergeCells count="12">
    <mergeCell ref="A18:F18"/>
    <mergeCell ref="B19:F19"/>
    <mergeCell ref="B20:F20"/>
    <mergeCell ref="AN6:AN7"/>
    <mergeCell ref="AO6:AO7"/>
    <mergeCell ref="Q6:S6"/>
    <mergeCell ref="A6:I6"/>
    <mergeCell ref="T6:AA6"/>
    <mergeCell ref="AB6:AI6"/>
    <mergeCell ref="AJ6:AM6"/>
    <mergeCell ref="J6:M6"/>
    <mergeCell ref="N6:P6"/>
  </mergeCells>
  <dataValidations count="18">
    <dataValidation type="list" allowBlank="1" showInputMessage="1" showErrorMessage="1" errorTitle="Wrong Code" error="Please pick valid code from drop down list." promptTitle="Structure Type" prompt="Select the structure type from the drop down list" sqref="Q9:Q15" xr:uid="{00000000-0002-0000-0700-000000000000}">
      <formula1>Cul_StrType</formula1>
    </dataValidation>
    <dataValidation type="list" allowBlank="1" showInputMessage="1" showErrorMessage="1" errorTitle="Wrong Code" error="Please pick valid code from drop down list." promptTitle="Road Network Type" prompt="Select the Road Network type carried by the structure from the drop down list." sqref="AB9:AB15" xr:uid="{00000000-0002-0000-0700-000001000000}">
      <formula1>Cul_RdNetType</formula1>
    </dataValidation>
    <dataValidation allowBlank="1" showInputMessage="1" showErrorMessage="1" errorTitle="Wrong code" error="Please choose valid suburb name from drop down list_x000a_" promptTitle="Suburb Names" sqref="H9:H13 P9:P13" xr:uid="{00000000-0002-0000-0700-000002000000}"/>
    <dataValidation type="list" allowBlank="1" showInputMessage="1" showErrorMessage="1" promptTitle="Bicycle Network" prompt="Select the Bicycle Network type carried by the structure from the drop down list." sqref="AC9:AC15" xr:uid="{00000000-0002-0000-0700-000003000000}">
      <formula1>Cul_BkNetType</formula1>
    </dataValidation>
    <dataValidation type="list" allowBlank="1" showInputMessage="1" showErrorMessage="1" promptTitle="Main Traffic Type Carried" prompt="Select the main traffick type carried by the structure from the drop down list." sqref="AD9:AD15" xr:uid="{00000000-0002-0000-0700-000004000000}">
      <formula1>Cul_TrfType</formula1>
    </dataValidation>
    <dataValidation type="list" allowBlank="1" showInputMessage="1" showErrorMessage="1" promptTitle="Permitted Vehicles" prompt="Choose the class or vehicle restriction applicable to the bridge from the pick list." sqref="AE9:AE15" xr:uid="{00000000-0002-0000-0700-000005000000}">
      <formula1>Cul_PerVeh</formula1>
    </dataValidation>
    <dataValidation type="list" allowBlank="1" showInputMessage="1" showErrorMessage="1" promptTitle="Obstacle Type" prompt="What type of obstacle does the culvert span?" sqref="B9:B15" xr:uid="{00000000-0002-0000-0700-000006000000}">
      <formula1>Cul_Ob</formula1>
    </dataValidation>
    <dataValidation type="list" allowBlank="1" showInputMessage="1" showErrorMessage="1" promptTitle="M&amp;E/Cathodic Protection " prompt="Is a M&amp;E or CP system installed/attached to this structure." sqref="S9:S15" xr:uid="{00000000-0002-0000-0700-000007000000}">
      <formula1>BS_VMSSideMrkr</formula1>
    </dataValidation>
    <dataValidation type="list" allowBlank="1" showInputMessage="1" showErrorMessage="1" errorTitle="Wrong code" error="Please choose valid suburb name from drop down list_x000a_" promptTitle="Suburb Names" prompt="What suburub is the bridge located in?" sqref="L9:L15" xr:uid="{00000000-0002-0000-0700-000008000000}">
      <formula1>AASuburbNameList</formula1>
    </dataValidation>
    <dataValidation type="list" allowBlank="1" showInputMessage="1" showErrorMessage="1" errorTitle="Wrong code" error="Please choose valid suburb name from drop down list_x000a_" promptTitle="Brisbane City Council Wards" prompt="What ward in the bridge located in?" sqref="M9:M15" xr:uid="{00000000-0002-0000-0700-000009000000}">
      <formula1>Ward</formula1>
    </dataValidation>
    <dataValidation type="list" allowBlank="1" showInputMessage="1" showErrorMessage="1" promptTitle="Time to Level 2 Inspection" prompt="Choose the number of years to next required lvl2 inspection  from the drop down list." sqref="AL9:AL15" xr:uid="{00000000-0002-0000-0700-00000A000000}">
      <formula1>Cul_Inspect</formula1>
    </dataValidation>
    <dataValidation type="list" allowBlank="1" showInputMessage="1" showErrorMessage="1" promptTitle="Asset Condition" prompt="Choose the asset condition from the drop down list. Where the culvert is less than 1.8m and 3m^2 waterway area routine level 2 inspections are not required. Set the condition to default 3 and inspect lvl 1 10 yearly or reactively depending on size." sqref="AK9:AK15" xr:uid="{00000000-0002-0000-0700-00000B000000}">
      <formula1>Cul_AssetCond</formula1>
    </dataValidation>
    <dataValidation type="whole" allowBlank="1" showInputMessage="1" showErrorMessage="1" error="Pleaase enter a value between 1 and 20" sqref="T9:T15" xr:uid="{00000000-0002-0000-0700-00000C000000}">
      <formula1>1</formula1>
      <formula2>20</formula2>
    </dataValidation>
    <dataValidation type="whole" operator="lessThan" allowBlank="1" showInputMessage="1" showErrorMessage="1" error="Please enter a value between 1 and 20" sqref="AF9:AI15" xr:uid="{00000000-0002-0000-0700-00000D000000}">
      <formula1>20</formula1>
    </dataValidation>
    <dataValidation type="list" allowBlank="1" showInputMessage="1" showErrorMessage="1" promptTitle="Asset Status" prompt="Is the asset being Created (new), Upgraded (modified), Abandoned (in-situ) or Removed (physically removed)" sqref="E10:E15" xr:uid="{00000000-0002-0000-0700-00000E000000}">
      <formula1>AssetStatus</formula1>
    </dataValidation>
    <dataValidation type="list" allowBlank="1" showInputMessage="1" showErrorMessage="1" errorTitle="Wrong code" error="Please choose valid suburb name from drop down list_x000a_" promptTitle="Suburb Names" sqref="O9:O15" xr:uid="{00000000-0002-0000-0700-00000F000000}">
      <formula1>AssetOwner</formula1>
    </dataValidation>
    <dataValidation type="list" allowBlank="1" showInputMessage="1" showErrorMessage="1" promptTitle="Structure Material" prompt="Select the type of material from the drop down list." sqref="R9:R15" xr:uid="{00000000-0002-0000-0700-000010000000}">
      <formula1>Cul_Mat</formula1>
    </dataValidation>
    <dataValidation type="list" allowBlank="1" showInputMessage="1" showErrorMessage="1" promptTitle="Asset Status" prompt="Is the asset being:_x000a_- Created (new);_x000a_- Removed (physically removed); or_x000a_- Abandoned (in-situ)." sqref="E9" xr:uid="{00000000-0002-0000-0700-000011000000}">
      <formula1>AssetStatus</formula1>
    </dataValidation>
  </dataValidations>
  <pageMargins left="0.70866141732283472" right="0.70866141732283472" top="0.74803149606299213" bottom="0.74803149606299213" header="0.31496062992125984" footer="0.31496062992125984"/>
  <pageSetup paperSize="8" scale="58" fitToWidth="2" fitToHeight="10" orientation="landscape" r:id="rId1"/>
  <headerFooter>
    <oddHeader>&amp;L&amp;"Arial,Bold"Brisbane City Council&amp;R&amp;"Arial,Bold"Infrastructure Installation and Construction Resource Manual</oddHeader>
    <oddFooter>&amp;L&amp;"Arial,Bold"Appendix N - Asset Registers&amp;C_x000D_&amp;1#&amp;"Arial"&amp;10&amp;KFF0000 SECURITY LABEL: OFFICIAL&amp;R&amp;"Arial,Bold"&amp;A</oddFooter>
  </headerFooter>
  <customProperties>
    <customPr name="EpmWorksheetKeyString_GUID" r:id="rId2"/>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pageSetUpPr fitToPage="1"/>
  </sheetPr>
  <dimension ref="A1:AS22"/>
  <sheetViews>
    <sheetView workbookViewId="0">
      <pane ySplit="7" topLeftCell="A8" activePane="bottomLeft" state="frozen"/>
      <selection pane="bottomLeft" activeCell="A8" sqref="A8"/>
    </sheetView>
  </sheetViews>
  <sheetFormatPr defaultRowHeight="12.5" x14ac:dyDescent="0.25"/>
  <cols>
    <col min="1" max="1" width="12.7265625" customWidth="1"/>
    <col min="2" max="2" width="15.7265625" customWidth="1"/>
    <col min="3" max="3" width="25.7265625" customWidth="1"/>
    <col min="4" max="5" width="12.7265625" customWidth="1"/>
    <col min="6" max="6" width="20.7265625" customWidth="1"/>
    <col min="7" max="7" width="15.7265625" customWidth="1"/>
    <col min="8" max="8" width="18.26953125" customWidth="1"/>
    <col min="9" max="9" width="15.7265625" customWidth="1"/>
    <col min="10" max="10" width="12.7265625" customWidth="1"/>
    <col min="11" max="11" width="15.7265625" customWidth="1"/>
    <col min="12" max="14" width="18.26953125" customWidth="1"/>
    <col min="15" max="15" width="16.7265625" customWidth="1"/>
    <col min="16" max="18" width="12.7265625" customWidth="1"/>
    <col min="19" max="19" width="15.7265625" style="10" customWidth="1"/>
    <col min="20" max="20" width="15.54296875" style="10" customWidth="1"/>
    <col min="21" max="21" width="15.7265625" style="10" customWidth="1"/>
    <col min="22" max="23" width="13.54296875" style="10" customWidth="1"/>
    <col min="24" max="30" width="12.7265625" customWidth="1"/>
    <col min="31" max="31" width="13.26953125" customWidth="1"/>
    <col min="32" max="34" width="15.7265625" customWidth="1"/>
    <col min="35" max="35" width="20.7265625" customWidth="1"/>
    <col min="36" max="36" width="15.7265625" customWidth="1"/>
    <col min="37" max="39" width="16.1796875" customWidth="1"/>
    <col min="40" max="40" width="12.7265625" customWidth="1"/>
    <col min="41" max="41" width="10.7265625" customWidth="1"/>
    <col min="42" max="44" width="16.1796875" customWidth="1"/>
    <col min="45" max="45" width="50.7265625" customWidth="1"/>
  </cols>
  <sheetData>
    <row r="1" spans="1:45" ht="25" customHeight="1" x14ac:dyDescent="0.35">
      <c r="A1" s="72" t="s">
        <v>320</v>
      </c>
      <c r="B1" s="72"/>
      <c r="C1" s="72"/>
      <c r="D1" s="72"/>
      <c r="E1" s="72"/>
      <c r="F1" s="72"/>
      <c r="G1" s="72"/>
      <c r="H1" s="20"/>
      <c r="I1" s="20"/>
      <c r="J1" s="20"/>
      <c r="K1" s="20"/>
    </row>
    <row r="2" spans="1:45" ht="8.15" customHeight="1" x14ac:dyDescent="0.35">
      <c r="A2" s="9"/>
      <c r="B2" s="9"/>
      <c r="C2" s="9"/>
      <c r="D2" s="9"/>
      <c r="E2" s="9"/>
      <c r="F2" s="9"/>
      <c r="G2" s="9"/>
      <c r="H2" s="9"/>
      <c r="I2" s="9"/>
      <c r="J2" s="9"/>
      <c r="K2" s="9"/>
    </row>
    <row r="3" spans="1:45" s="3" customFormat="1" ht="20.149999999999999" customHeight="1" x14ac:dyDescent="0.25">
      <c r="A3" s="3" t="s">
        <v>2045</v>
      </c>
      <c r="S3" s="26"/>
      <c r="T3" s="26"/>
      <c r="U3" s="26"/>
      <c r="V3" s="26"/>
      <c r="W3" s="26"/>
    </row>
    <row r="4" spans="1:45" s="13" customFormat="1" ht="8.15" customHeight="1" thickBot="1" x14ac:dyDescent="0.35">
      <c r="A4" s="51"/>
      <c r="B4" s="51"/>
      <c r="C4" s="51"/>
      <c r="D4" s="51"/>
      <c r="E4" s="51"/>
      <c r="F4" s="51"/>
      <c r="G4" s="51"/>
      <c r="H4" s="51"/>
      <c r="I4" s="51"/>
      <c r="J4" s="51"/>
      <c r="K4" s="51"/>
    </row>
    <row r="5" spans="1:45" s="13" customFormat="1" ht="20.149999999999999" customHeight="1" thickBot="1" x14ac:dyDescent="0.3">
      <c r="A5" s="998" t="s">
        <v>276</v>
      </c>
      <c r="B5" s="999"/>
      <c r="C5" s="999"/>
      <c r="D5" s="999"/>
      <c r="E5" s="999"/>
      <c r="F5" s="999"/>
      <c r="G5" s="999"/>
      <c r="H5" s="999"/>
      <c r="I5" s="999"/>
      <c r="J5" s="1000"/>
      <c r="K5" s="998" t="s">
        <v>495</v>
      </c>
      <c r="L5" s="999"/>
      <c r="M5" s="999"/>
      <c r="N5" s="999"/>
      <c r="O5" s="770"/>
      <c r="P5" s="998" t="s">
        <v>277</v>
      </c>
      <c r="Q5" s="999"/>
      <c r="R5" s="1000"/>
      <c r="S5" s="933" t="s">
        <v>496</v>
      </c>
      <c r="T5" s="933"/>
      <c r="U5" s="933"/>
      <c r="V5" s="933"/>
      <c r="W5" s="933"/>
      <c r="X5" s="933" t="s">
        <v>497</v>
      </c>
      <c r="Y5" s="933"/>
      <c r="Z5" s="933"/>
      <c r="AA5" s="933"/>
      <c r="AB5" s="933"/>
      <c r="AC5" s="933"/>
      <c r="AD5" s="933"/>
      <c r="AE5" s="933"/>
      <c r="AF5" s="933" t="s">
        <v>498</v>
      </c>
      <c r="AG5" s="933"/>
      <c r="AH5" s="933"/>
      <c r="AI5" s="933"/>
      <c r="AJ5" s="933"/>
      <c r="AK5" s="933"/>
      <c r="AL5" s="933"/>
      <c r="AM5" s="933"/>
      <c r="AN5" s="933" t="s">
        <v>357</v>
      </c>
      <c r="AO5" s="933"/>
      <c r="AP5" s="933"/>
      <c r="AQ5" s="933"/>
      <c r="AR5" s="869" t="s">
        <v>58</v>
      </c>
      <c r="AS5" s="869" t="s">
        <v>59</v>
      </c>
    </row>
    <row r="6" spans="1:45" s="50" customFormat="1" ht="55.4" customHeight="1" thickBot="1" x14ac:dyDescent="0.3">
      <c r="A6" s="324" t="s">
        <v>827</v>
      </c>
      <c r="B6" s="758" t="s">
        <v>324</v>
      </c>
      <c r="C6" s="758" t="s">
        <v>280</v>
      </c>
      <c r="D6" s="758" t="s">
        <v>41</v>
      </c>
      <c r="E6" s="761" t="s">
        <v>42</v>
      </c>
      <c r="F6" s="758" t="s">
        <v>43</v>
      </c>
      <c r="G6" s="758" t="s">
        <v>281</v>
      </c>
      <c r="H6" s="761" t="s">
        <v>47</v>
      </c>
      <c r="I6" s="758" t="s">
        <v>375</v>
      </c>
      <c r="J6" s="331" t="s">
        <v>46</v>
      </c>
      <c r="K6" s="324" t="s">
        <v>2024</v>
      </c>
      <c r="L6" s="758" t="s">
        <v>44</v>
      </c>
      <c r="M6" s="758" t="s">
        <v>45</v>
      </c>
      <c r="N6" s="758" t="s">
        <v>2025</v>
      </c>
      <c r="O6" s="331" t="s">
        <v>2041</v>
      </c>
      <c r="P6" s="761" t="s">
        <v>2027</v>
      </c>
      <c r="Q6" s="758" t="s">
        <v>49</v>
      </c>
      <c r="R6" s="331" t="s">
        <v>298</v>
      </c>
      <c r="S6" s="324" t="s">
        <v>283</v>
      </c>
      <c r="T6" s="758" t="s">
        <v>1187</v>
      </c>
      <c r="U6" s="758" t="s">
        <v>285</v>
      </c>
      <c r="V6" s="758" t="s">
        <v>325</v>
      </c>
      <c r="W6" s="331" t="s">
        <v>286</v>
      </c>
      <c r="X6" s="324" t="s">
        <v>2028</v>
      </c>
      <c r="Y6" s="758" t="s">
        <v>2029</v>
      </c>
      <c r="Z6" s="758" t="s">
        <v>327</v>
      </c>
      <c r="AA6" s="758" t="s">
        <v>328</v>
      </c>
      <c r="AB6" s="762" t="s">
        <v>329</v>
      </c>
      <c r="AC6" s="762" t="s">
        <v>330</v>
      </c>
      <c r="AD6" s="762" t="s">
        <v>2035</v>
      </c>
      <c r="AE6" s="331" t="s">
        <v>2036</v>
      </c>
      <c r="AF6" s="324" t="s">
        <v>993</v>
      </c>
      <c r="AG6" s="758" t="s">
        <v>994</v>
      </c>
      <c r="AH6" s="758" t="s">
        <v>292</v>
      </c>
      <c r="AI6" s="758" t="s">
        <v>293</v>
      </c>
      <c r="AJ6" s="758" t="s">
        <v>2037</v>
      </c>
      <c r="AK6" s="758" t="s">
        <v>2038</v>
      </c>
      <c r="AL6" s="758" t="s">
        <v>2039</v>
      </c>
      <c r="AM6" s="331" t="s">
        <v>2040</v>
      </c>
      <c r="AN6" s="324" t="s">
        <v>331</v>
      </c>
      <c r="AO6" s="758" t="s">
        <v>332</v>
      </c>
      <c r="AP6" s="758" t="s">
        <v>333</v>
      </c>
      <c r="AQ6" s="331" t="s">
        <v>295</v>
      </c>
      <c r="AR6" s="870"/>
      <c r="AS6" s="870"/>
    </row>
    <row r="7" spans="1:45" s="30" customFormat="1" ht="61" thickTop="1" thickBot="1" x14ac:dyDescent="0.3">
      <c r="A7" s="294"/>
      <c r="B7" s="141"/>
      <c r="C7" s="141"/>
      <c r="D7" s="755" t="s">
        <v>60</v>
      </c>
      <c r="E7" s="362" t="s">
        <v>404</v>
      </c>
      <c r="F7" s="755" t="s">
        <v>62</v>
      </c>
      <c r="G7" s="141"/>
      <c r="H7" s="362" t="s">
        <v>64</v>
      </c>
      <c r="I7" s="141"/>
      <c r="J7" s="210" t="s">
        <v>63</v>
      </c>
      <c r="K7" s="140"/>
      <c r="L7" s="141"/>
      <c r="M7" s="141"/>
      <c r="N7" s="141"/>
      <c r="O7" s="142"/>
      <c r="P7" s="362" t="s">
        <v>2032</v>
      </c>
      <c r="Q7" s="413" t="s">
        <v>65</v>
      </c>
      <c r="R7" s="414" t="s">
        <v>317</v>
      </c>
      <c r="S7" s="140"/>
      <c r="T7" s="141"/>
      <c r="U7" s="141"/>
      <c r="V7" s="141"/>
      <c r="W7" s="142"/>
      <c r="X7" s="140"/>
      <c r="Y7" s="141"/>
      <c r="Z7" s="141"/>
      <c r="AA7" s="141"/>
      <c r="AB7" s="213"/>
      <c r="AC7" s="213"/>
      <c r="AD7" s="213"/>
      <c r="AE7" s="142"/>
      <c r="AF7" s="140"/>
      <c r="AG7" s="141"/>
      <c r="AH7" s="141"/>
      <c r="AI7" s="141"/>
      <c r="AJ7" s="141"/>
      <c r="AK7" s="141"/>
      <c r="AL7" s="141"/>
      <c r="AM7" s="142"/>
      <c r="AN7" s="140"/>
      <c r="AO7" s="141"/>
      <c r="AP7" s="141"/>
      <c r="AQ7" s="142"/>
      <c r="AR7" s="755" t="s">
        <v>68</v>
      </c>
      <c r="AS7" s="100"/>
    </row>
    <row r="8" spans="1:45" s="11" customFormat="1" ht="20.149999999999999" customHeight="1" x14ac:dyDescent="0.25">
      <c r="A8" s="143" t="s">
        <v>1715</v>
      </c>
      <c r="B8" s="489"/>
      <c r="C8" s="489"/>
      <c r="D8" s="87"/>
      <c r="E8" s="295"/>
      <c r="F8" s="489"/>
      <c r="G8" s="87"/>
      <c r="H8" s="295"/>
      <c r="I8" s="144"/>
      <c r="J8" s="145"/>
      <c r="K8" s="156"/>
      <c r="L8" s="87"/>
      <c r="M8" s="489"/>
      <c r="N8" s="489"/>
      <c r="O8" s="145"/>
      <c r="P8" s="417"/>
      <c r="Q8" s="502"/>
      <c r="R8" s="157"/>
      <c r="S8" s="164"/>
      <c r="T8" s="489"/>
      <c r="U8" s="489"/>
      <c r="V8" s="489"/>
      <c r="W8" s="165"/>
      <c r="X8" s="223"/>
      <c r="Y8" s="196"/>
      <c r="Z8" s="196"/>
      <c r="AA8" s="196"/>
      <c r="AB8" s="219"/>
      <c r="AC8" s="226"/>
      <c r="AD8" s="219"/>
      <c r="AE8" s="197"/>
      <c r="AF8" s="164"/>
      <c r="AG8" s="489"/>
      <c r="AH8" s="489"/>
      <c r="AI8" s="489"/>
      <c r="AJ8" s="230"/>
      <c r="AK8" s="230"/>
      <c r="AL8" s="230"/>
      <c r="AM8" s="231"/>
      <c r="AN8" s="156"/>
      <c r="AO8" s="489"/>
      <c r="AP8" s="489"/>
      <c r="AQ8" s="175"/>
      <c r="AR8" s="401"/>
      <c r="AS8" s="64"/>
    </row>
    <row r="9" spans="1:45" s="11" customFormat="1" ht="20.149999999999999" customHeight="1" x14ac:dyDescent="0.25">
      <c r="A9" s="146"/>
      <c r="B9" s="490"/>
      <c r="C9" s="490"/>
      <c r="D9" s="94"/>
      <c r="E9" s="295"/>
      <c r="F9" s="490"/>
      <c r="G9" s="94"/>
      <c r="H9" s="295"/>
      <c r="I9" s="147"/>
      <c r="J9" s="148"/>
      <c r="K9" s="158"/>
      <c r="L9" s="94"/>
      <c r="M9" s="490"/>
      <c r="N9" s="490"/>
      <c r="O9" s="148"/>
      <c r="P9" s="418"/>
      <c r="Q9" s="503"/>
      <c r="R9" s="159"/>
      <c r="S9" s="166"/>
      <c r="T9" s="490"/>
      <c r="U9" s="490"/>
      <c r="V9" s="490"/>
      <c r="W9" s="167"/>
      <c r="X9" s="224"/>
      <c r="Y9" s="188"/>
      <c r="Z9" s="188"/>
      <c r="AA9" s="188"/>
      <c r="AB9" s="220"/>
      <c r="AC9" s="227"/>
      <c r="AD9" s="220"/>
      <c r="AE9" s="189"/>
      <c r="AF9" s="166"/>
      <c r="AG9" s="490"/>
      <c r="AH9" s="490"/>
      <c r="AI9" s="490"/>
      <c r="AJ9" s="232"/>
      <c r="AK9" s="232"/>
      <c r="AL9" s="232"/>
      <c r="AM9" s="233"/>
      <c r="AN9" s="158"/>
      <c r="AO9" s="490"/>
      <c r="AP9" s="490"/>
      <c r="AQ9" s="176"/>
      <c r="AR9" s="401"/>
      <c r="AS9" s="86"/>
    </row>
    <row r="10" spans="1:45" s="11" customFormat="1" ht="20.149999999999999" customHeight="1" x14ac:dyDescent="0.25">
      <c r="A10" s="146"/>
      <c r="B10" s="490"/>
      <c r="C10" s="490"/>
      <c r="D10" s="94"/>
      <c r="E10" s="295"/>
      <c r="F10" s="490"/>
      <c r="G10" s="94"/>
      <c r="H10" s="295"/>
      <c r="I10" s="147"/>
      <c r="J10" s="148"/>
      <c r="K10" s="158"/>
      <c r="L10" s="94"/>
      <c r="M10" s="490"/>
      <c r="N10" s="490"/>
      <c r="O10" s="148"/>
      <c r="P10" s="418"/>
      <c r="Q10" s="503"/>
      <c r="R10" s="159"/>
      <c r="S10" s="166"/>
      <c r="T10" s="490"/>
      <c r="U10" s="490"/>
      <c r="V10" s="490"/>
      <c r="W10" s="167"/>
      <c r="X10" s="224"/>
      <c r="Y10" s="188"/>
      <c r="Z10" s="188"/>
      <c r="AA10" s="188"/>
      <c r="AB10" s="220"/>
      <c r="AC10" s="227"/>
      <c r="AD10" s="220"/>
      <c r="AE10" s="189"/>
      <c r="AF10" s="166"/>
      <c r="AG10" s="490"/>
      <c r="AH10" s="490"/>
      <c r="AI10" s="490"/>
      <c r="AJ10" s="232"/>
      <c r="AK10" s="232"/>
      <c r="AL10" s="232"/>
      <c r="AM10" s="233"/>
      <c r="AN10" s="158"/>
      <c r="AO10" s="490"/>
      <c r="AP10" s="490"/>
      <c r="AQ10" s="176"/>
      <c r="AR10" s="401"/>
      <c r="AS10" s="86"/>
    </row>
    <row r="11" spans="1:45" s="11" customFormat="1" ht="20.149999999999999" customHeight="1" x14ac:dyDescent="0.25">
      <c r="A11" s="146"/>
      <c r="B11" s="490"/>
      <c r="C11" s="490"/>
      <c r="D11" s="94"/>
      <c r="E11" s="295"/>
      <c r="F11" s="490"/>
      <c r="G11" s="94"/>
      <c r="H11" s="295"/>
      <c r="I11" s="147"/>
      <c r="J11" s="148"/>
      <c r="K11" s="158"/>
      <c r="L11" s="94"/>
      <c r="M11" s="490"/>
      <c r="N11" s="490"/>
      <c r="O11" s="148"/>
      <c r="P11" s="418"/>
      <c r="Q11" s="503"/>
      <c r="R11" s="159"/>
      <c r="S11" s="166"/>
      <c r="T11" s="490"/>
      <c r="U11" s="490"/>
      <c r="V11" s="490"/>
      <c r="W11" s="167"/>
      <c r="X11" s="224"/>
      <c r="Y11" s="188"/>
      <c r="Z11" s="188"/>
      <c r="AA11" s="188"/>
      <c r="AB11" s="220"/>
      <c r="AC11" s="227"/>
      <c r="AD11" s="220"/>
      <c r="AE11" s="189"/>
      <c r="AF11" s="166"/>
      <c r="AG11" s="490"/>
      <c r="AH11" s="490"/>
      <c r="AI11" s="490"/>
      <c r="AJ11" s="232"/>
      <c r="AK11" s="232"/>
      <c r="AL11" s="232"/>
      <c r="AM11" s="233"/>
      <c r="AN11" s="158"/>
      <c r="AO11" s="490"/>
      <c r="AP11" s="490"/>
      <c r="AQ11" s="176"/>
      <c r="AR11" s="401"/>
      <c r="AS11" s="86"/>
    </row>
    <row r="12" spans="1:45" s="11" customFormat="1" ht="20.149999999999999" customHeight="1" x14ac:dyDescent="0.25">
      <c r="A12" s="149"/>
      <c r="B12" s="491"/>
      <c r="C12" s="491"/>
      <c r="D12" s="88"/>
      <c r="E12" s="295"/>
      <c r="F12" s="491"/>
      <c r="G12" s="88"/>
      <c r="H12" s="295"/>
      <c r="I12" s="147"/>
      <c r="J12" s="150"/>
      <c r="K12" s="160"/>
      <c r="L12" s="88"/>
      <c r="M12" s="490"/>
      <c r="N12" s="490"/>
      <c r="O12" s="150"/>
      <c r="P12" s="418"/>
      <c r="Q12" s="504"/>
      <c r="R12" s="159"/>
      <c r="S12" s="168"/>
      <c r="T12" s="491"/>
      <c r="U12" s="491"/>
      <c r="V12" s="491"/>
      <c r="W12" s="169"/>
      <c r="X12" s="224"/>
      <c r="Y12" s="194"/>
      <c r="Z12" s="194"/>
      <c r="AA12" s="194"/>
      <c r="AB12" s="221"/>
      <c r="AC12" s="228"/>
      <c r="AD12" s="221"/>
      <c r="AE12" s="198"/>
      <c r="AF12" s="168"/>
      <c r="AG12" s="491"/>
      <c r="AH12" s="491"/>
      <c r="AI12" s="491"/>
      <c r="AJ12" s="234"/>
      <c r="AK12" s="234"/>
      <c r="AL12" s="234"/>
      <c r="AM12" s="235"/>
      <c r="AN12" s="160"/>
      <c r="AO12" s="491"/>
      <c r="AP12" s="491"/>
      <c r="AQ12" s="176"/>
      <c r="AR12" s="401"/>
      <c r="AS12" s="86"/>
    </row>
    <row r="13" spans="1:45" s="11" customFormat="1" ht="20.149999999999999" customHeight="1" x14ac:dyDescent="0.25">
      <c r="A13" s="149"/>
      <c r="B13" s="491"/>
      <c r="C13" s="491"/>
      <c r="D13" s="88"/>
      <c r="E13" s="296"/>
      <c r="F13" s="491"/>
      <c r="G13" s="88"/>
      <c r="H13" s="296"/>
      <c r="I13" s="151"/>
      <c r="J13" s="150"/>
      <c r="K13" s="160"/>
      <c r="L13" s="88"/>
      <c r="M13" s="491"/>
      <c r="N13" s="491"/>
      <c r="O13" s="150"/>
      <c r="P13" s="419"/>
      <c r="Q13" s="504"/>
      <c r="R13" s="161"/>
      <c r="S13" s="168"/>
      <c r="T13" s="491"/>
      <c r="U13" s="491"/>
      <c r="V13" s="491"/>
      <c r="W13" s="169"/>
      <c r="X13" s="224"/>
      <c r="Y13" s="194"/>
      <c r="Z13" s="194"/>
      <c r="AA13" s="194"/>
      <c r="AB13" s="221"/>
      <c r="AC13" s="228"/>
      <c r="AD13" s="221"/>
      <c r="AE13" s="198"/>
      <c r="AF13" s="168"/>
      <c r="AG13" s="491"/>
      <c r="AH13" s="491"/>
      <c r="AI13" s="491"/>
      <c r="AJ13" s="234"/>
      <c r="AK13" s="234"/>
      <c r="AL13" s="234"/>
      <c r="AM13" s="235"/>
      <c r="AN13" s="160"/>
      <c r="AO13" s="491"/>
      <c r="AP13" s="491"/>
      <c r="AQ13" s="176"/>
      <c r="AR13" s="401"/>
      <c r="AS13" s="86"/>
    </row>
    <row r="14" spans="1:45" s="11" customFormat="1" ht="20.149999999999999" customHeight="1" x14ac:dyDescent="0.25">
      <c r="A14" s="149"/>
      <c r="B14" s="491"/>
      <c r="C14" s="491"/>
      <c r="D14" s="88"/>
      <c r="E14" s="296"/>
      <c r="F14" s="491"/>
      <c r="G14" s="88"/>
      <c r="H14" s="296"/>
      <c r="I14" s="151"/>
      <c r="J14" s="150"/>
      <c r="K14" s="160"/>
      <c r="L14" s="88"/>
      <c r="M14" s="491"/>
      <c r="N14" s="491"/>
      <c r="O14" s="150"/>
      <c r="P14" s="419"/>
      <c r="Q14" s="504"/>
      <c r="R14" s="161"/>
      <c r="S14" s="168"/>
      <c r="T14" s="491"/>
      <c r="U14" s="491"/>
      <c r="V14" s="491"/>
      <c r="W14" s="169"/>
      <c r="X14" s="224"/>
      <c r="Y14" s="194"/>
      <c r="Z14" s="194"/>
      <c r="AA14" s="194"/>
      <c r="AB14" s="221"/>
      <c r="AC14" s="228"/>
      <c r="AD14" s="221"/>
      <c r="AE14" s="198"/>
      <c r="AF14" s="168"/>
      <c r="AG14" s="491"/>
      <c r="AH14" s="491"/>
      <c r="AI14" s="491"/>
      <c r="AJ14" s="234"/>
      <c r="AK14" s="234"/>
      <c r="AL14" s="234"/>
      <c r="AM14" s="235"/>
      <c r="AN14" s="160"/>
      <c r="AO14" s="491"/>
      <c r="AP14" s="491"/>
      <c r="AQ14" s="177"/>
      <c r="AR14" s="401"/>
      <c r="AS14" s="62"/>
    </row>
    <row r="15" spans="1:45" s="3" customFormat="1" ht="20.149999999999999" customHeight="1" thickBot="1" x14ac:dyDescent="0.3">
      <c r="A15" s="152"/>
      <c r="B15" s="492"/>
      <c r="C15" s="492"/>
      <c r="D15" s="153"/>
      <c r="E15" s="297"/>
      <c r="F15" s="492"/>
      <c r="G15" s="153"/>
      <c r="H15" s="297"/>
      <c r="I15" s="154"/>
      <c r="J15" s="155"/>
      <c r="K15" s="162"/>
      <c r="L15" s="153"/>
      <c r="M15" s="492"/>
      <c r="N15" s="492"/>
      <c r="O15" s="155"/>
      <c r="P15" s="420"/>
      <c r="Q15" s="505"/>
      <c r="R15" s="163"/>
      <c r="S15" s="170"/>
      <c r="T15" s="492"/>
      <c r="U15" s="492"/>
      <c r="V15" s="492"/>
      <c r="W15" s="171"/>
      <c r="X15" s="225"/>
      <c r="Y15" s="195"/>
      <c r="Z15" s="195"/>
      <c r="AA15" s="195"/>
      <c r="AB15" s="222"/>
      <c r="AC15" s="229"/>
      <c r="AD15" s="222"/>
      <c r="AE15" s="199"/>
      <c r="AF15" s="170"/>
      <c r="AG15" s="492"/>
      <c r="AH15" s="492"/>
      <c r="AI15" s="492"/>
      <c r="AJ15" s="236"/>
      <c r="AK15" s="236"/>
      <c r="AL15" s="236"/>
      <c r="AM15" s="237"/>
      <c r="AN15" s="162"/>
      <c r="AO15" s="492"/>
      <c r="AP15" s="492"/>
      <c r="AQ15" s="178"/>
      <c r="AR15" s="403"/>
      <c r="AS15" s="63"/>
    </row>
    <row r="16" spans="1:45" s="3" customFormat="1" ht="20.149999999999999" customHeight="1" x14ac:dyDescent="0.25">
      <c r="S16" s="26"/>
      <c r="T16" s="26"/>
      <c r="U16" s="26"/>
      <c r="V16" s="26"/>
      <c r="W16" s="26"/>
    </row>
    <row r="17" spans="1:23" s="3" customFormat="1" ht="20.149999999999999" customHeight="1" x14ac:dyDescent="0.25">
      <c r="A17" s="41" t="s">
        <v>69</v>
      </c>
      <c r="B17" s="41"/>
      <c r="C17" s="41"/>
      <c r="G17" s="41"/>
      <c r="H17" s="41"/>
      <c r="I17" s="41"/>
      <c r="J17" s="41"/>
      <c r="K17" s="41"/>
      <c r="S17" s="26"/>
      <c r="T17" s="26"/>
      <c r="U17" s="26"/>
      <c r="V17" s="26"/>
      <c r="W17" s="26"/>
    </row>
    <row r="18" spans="1:23" s="3" customFormat="1" ht="20.149999999999999" customHeight="1" x14ac:dyDescent="0.25">
      <c r="A18" s="867" t="s">
        <v>70</v>
      </c>
      <c r="B18" s="867"/>
      <c r="C18" s="867"/>
      <c r="D18" s="867"/>
      <c r="E18" s="867"/>
      <c r="F18" s="867"/>
      <c r="S18" s="26"/>
      <c r="T18" s="26"/>
      <c r="U18" s="26"/>
      <c r="V18" s="26"/>
      <c r="W18" s="26"/>
    </row>
    <row r="19" spans="1:23" s="3" customFormat="1" ht="55.4" customHeight="1" x14ac:dyDescent="0.25">
      <c r="A19" s="388" t="s">
        <v>71</v>
      </c>
      <c r="B19" s="868" t="s">
        <v>72</v>
      </c>
      <c r="C19" s="868"/>
      <c r="D19" s="868"/>
      <c r="E19" s="868"/>
      <c r="F19" s="868"/>
      <c r="G19" s="37"/>
      <c r="J19" s="37"/>
      <c r="K19" s="37"/>
      <c r="S19" s="26"/>
      <c r="T19" s="26"/>
      <c r="U19" s="26"/>
      <c r="V19" s="26"/>
      <c r="W19" s="26"/>
    </row>
    <row r="20" spans="1:23" s="37" customFormat="1" ht="55.4" customHeight="1" x14ac:dyDescent="0.25">
      <c r="A20" s="3"/>
      <c r="B20" s="868" t="s">
        <v>73</v>
      </c>
      <c r="C20" s="868"/>
      <c r="D20" s="868"/>
      <c r="E20" s="868"/>
      <c r="F20" s="868"/>
      <c r="S20" s="38"/>
      <c r="T20" s="38"/>
      <c r="U20" s="38"/>
      <c r="V20" s="38"/>
      <c r="W20" s="38"/>
    </row>
    <row r="21" spans="1:23" s="37" customFormat="1" ht="20.149999999999999" customHeight="1" x14ac:dyDescent="0.25">
      <c r="A21" s="71"/>
      <c r="B21" s="39" t="s">
        <v>74</v>
      </c>
      <c r="C21" s="25"/>
      <c r="D21" s="3"/>
      <c r="E21" s="3"/>
      <c r="F21" s="3"/>
      <c r="S21" s="38"/>
      <c r="T21" s="38"/>
      <c r="U21" s="38"/>
      <c r="V21" s="38"/>
      <c r="W21" s="38"/>
    </row>
    <row r="22" spans="1:23" s="37" customFormat="1" ht="20.149999999999999" customHeight="1" x14ac:dyDescent="0.25">
      <c r="A22" s="295"/>
      <c r="B22" s="366" t="s">
        <v>75</v>
      </c>
      <c r="C22"/>
      <c r="D22" s="3"/>
      <c r="E22" s="3"/>
      <c r="F22" s="3"/>
    </row>
  </sheetData>
  <sheetProtection password="E53C" sheet="1" objects="1" scenarios="1" selectLockedCells="1"/>
  <mergeCells count="12">
    <mergeCell ref="AS5:AS6"/>
    <mergeCell ref="A5:J5"/>
    <mergeCell ref="K5:N5"/>
    <mergeCell ref="P5:R5"/>
    <mergeCell ref="S5:W5"/>
    <mergeCell ref="X5:AE5"/>
    <mergeCell ref="AF5:AM5"/>
    <mergeCell ref="A18:F18"/>
    <mergeCell ref="B19:F19"/>
    <mergeCell ref="B20:F20"/>
    <mergeCell ref="AR5:AR6"/>
    <mergeCell ref="AN5:AQ5"/>
  </mergeCells>
  <dataValidations count="20">
    <dataValidation type="list" allowBlank="1" showInputMessage="1" showErrorMessage="1" errorTitle="Wrong code" error="Please choose valid suburb name from drop down list_x000a_" promptTitle="Brisbane City Council Wards" prompt="What ward in the bridge located in?" sqref="N8:O15" xr:uid="{00000000-0002-0000-0600-000000000000}">
      <formula1>Ward</formula1>
    </dataValidation>
    <dataValidation type="list" allowBlank="1" showInputMessage="1" showErrorMessage="1" errorTitle="error" error="please chose from drop down list only " promptTitle="Bridge Structure Type" prompt="Select the structure type from the drop down list_x000a_" sqref="S8:S15" xr:uid="{00000000-0002-0000-0600-000001000000}">
      <formula1>Bridge_StType</formula1>
    </dataValidation>
    <dataValidation type="list" allowBlank="1" showInputMessage="1" showErrorMessage="1" promptTitle="Bridge Bearing Type" prompt="Select the bearing type from the drop down list." sqref="V8:V15" xr:uid="{00000000-0002-0000-0600-000002000000}">
      <formula1>Bridge_BearTy</formula1>
    </dataValidation>
    <dataValidation allowBlank="1" showInputMessage="1" showErrorMessage="1" errorTitle="Wrong code" error="Please choose valid suburb name from drop down list_x000a_" promptTitle="Suburb Names" sqref="I8:I15 P8:P15 R8:R15" xr:uid="{00000000-0002-0000-0600-000003000000}"/>
    <dataValidation type="list" allowBlank="1" showInputMessage="1" showErrorMessage="1" errorTitle="Wrong code" error="Please choose valid suburb name from drop down list_x000a_" promptTitle="Suburb Names" prompt="What suburub is the bridge located in?" sqref="M8:M15" xr:uid="{00000000-0002-0000-0600-000004000000}">
      <formula1>AASuburbNameList</formula1>
    </dataValidation>
    <dataValidation type="list" allowBlank="1" showInputMessage="1" showErrorMessage="1" errorTitle="error" error="please chose from drop down list only " promptTitle="Bridge Asset Subgroup" prompt="What is the Bridge Asset Subgroup?" sqref="C8:C15" xr:uid="{00000000-0002-0000-0600-000005000000}">
      <formula1>Bridge_AssSubGrp</formula1>
    </dataValidation>
    <dataValidation type="list" allowBlank="1" showInputMessage="1" showErrorMessage="1" promptTitle="Bridge Material" prompt="Select the type of material from the drop down list." sqref="T8:T15" xr:uid="{00000000-0002-0000-0600-000006000000}">
      <formula1>Bridge_Mat</formula1>
    </dataValidation>
    <dataValidation type="list" allowBlank="1" showInputMessage="1" showErrorMessage="1" promptTitle="M&amp;E or Cathodic Protection " prompt="Is M&amp;E or CP system installed/attached to this structure?" sqref="W8:W15" xr:uid="{00000000-0002-0000-0600-000007000000}">
      <formula1>BS_VMSSideMrkr</formula1>
    </dataValidation>
    <dataValidation type="list" allowBlank="1" showInputMessage="1" showErrorMessage="1" errorTitle="error" error="please chose from drop down list only " promptTitle="Obstacle Type" prompt="What type of obstacle does the bridge span?_x000a_" sqref="B8:B15" xr:uid="{00000000-0002-0000-0600-000008000000}">
      <formula1>Bridge_ObstType</formula1>
    </dataValidation>
    <dataValidation type="list" allowBlank="1" showInputMessage="1" showErrorMessage="1" promptTitle="Bridge Surface Type" prompt="Select the pavement type from the drop down list." sqref="U8:U15" xr:uid="{00000000-0002-0000-0600-000009000000}">
      <formula1>Bridge_Surf</formula1>
    </dataValidation>
    <dataValidation type="list" allowBlank="1" showInputMessage="1" showErrorMessage="1" promptTitle="Asset Condition" prompt="Choose the asset condition from the drop down list - from '1' (As New) to '5' (Requires Renewal)?" sqref="AO8:AO15" xr:uid="{00000000-0002-0000-0600-00000A000000}">
      <formula1>Bridge_AssCon</formula1>
    </dataValidation>
    <dataValidation type="list" allowBlank="1" showInputMessage="1" showErrorMessage="1" promptTitle="Time to Level 2 Inspection" prompt="Choose the number of years to next required lvl2 inspection  from the drop down list." sqref="AP8:AP15" xr:uid="{00000000-0002-0000-0600-00000B000000}">
      <formula1>Bridge_Inspect</formula1>
    </dataValidation>
    <dataValidation type="list" allowBlank="1" showInputMessage="1" showErrorMessage="1" promptTitle="Road Network Type" prompt="Select the Road Network type carried by the structure from the drop down list._x000a_" sqref="AF8:AF15" xr:uid="{00000000-0002-0000-0600-00000C000000}">
      <formula1>Bridge_RoadNet</formula1>
    </dataValidation>
    <dataValidation type="list" allowBlank="1" showInputMessage="1" showErrorMessage="1" promptTitle="Bicycle Network Type" prompt="Select the Bicycle Network type carried by the structure from the drop down list." sqref="AG8:AG15" xr:uid="{00000000-0002-0000-0600-00000D000000}">
      <formula1>Bridge_BikeNet</formula1>
    </dataValidation>
    <dataValidation type="list" allowBlank="1" showInputMessage="1" showErrorMessage="1" promptTitle="Traffic Type Carried" prompt="Select the main traffick type carried by the structure from the drop down list." sqref="AH8:AH15" xr:uid="{00000000-0002-0000-0600-00000E000000}">
      <formula1>Bridge_Traf</formula1>
    </dataValidation>
    <dataValidation type="list" allowBlank="1" showInputMessage="1" showErrorMessage="1" promptTitle="Permitted Vehicle Type" prompt="Choose the class or vehicle restriction applicable to the bridge from the pick list." sqref="AI8:AI15" xr:uid="{00000000-0002-0000-0600-00000F000000}">
      <formula1>Bridge_PerVeh</formula1>
    </dataValidation>
    <dataValidation type="whole" allowBlank="1" showInputMessage="1" showErrorMessage="1" error="Please enter a value between 1 and 20" sqref="X8:X15" xr:uid="{00000000-0002-0000-0600-000010000000}">
      <formula1>1</formula1>
      <formula2>20</formula2>
    </dataValidation>
    <dataValidation type="whole" allowBlank="1" showInputMessage="1" showErrorMessage="1" error="Plese enter a value between 1 and 20" sqref="AJ8:AM15" xr:uid="{00000000-0002-0000-0600-000011000000}">
      <formula1>1</formula1>
      <formula2>20</formula2>
    </dataValidation>
    <dataValidation type="list" allowBlank="1" showInputMessage="1" showErrorMessage="1" promptTitle="Asset Status" prompt="Is the asset being:_x000a_- Created (new);_x000a_- Removed (physically removed); or_x000a_- Abandoned (in-situ)." sqref="F8:F15" xr:uid="{00000000-0002-0000-0600-000012000000}">
      <formula1>AssetStatus</formula1>
    </dataValidation>
    <dataValidation type="list" allowBlank="1" showInputMessage="1" showErrorMessage="1" errorTitle="Wrong code" error="Please choose valid suburb name from drop down list_x000a_" promptTitle="Suburb Names" sqref="Q8:Q15" xr:uid="{00000000-0002-0000-0600-000013000000}">
      <formula1>AssetOwnerBr</formula1>
    </dataValidation>
  </dataValidations>
  <pageMargins left="0.70866141732283472" right="0.70866141732283472" top="0.74803149606299213" bottom="0.74803149606299213" header="0.31496062992125984" footer="0.31496062992125984"/>
  <pageSetup paperSize="8" scale="57" fitToWidth="2" fitToHeight="10" orientation="landscape" r:id="rId1"/>
  <headerFooter>
    <oddHeader>&amp;L&amp;"Arial,Bold"Brisbane City Council&amp;R&amp;"Arial,Bold"Infrastructure Installation and Construction Resource Manual</oddHeader>
    <oddFooter>&amp;L&amp;"Arial,Bold"Appendix N - Asset Registers&amp;C_x000D_&amp;1#&amp;"Arial"&amp;10&amp;KFF0000 SECURITY LABEL: OFFICIAL&amp;R&amp;"Arial,Bold"&amp;A</oddFooter>
  </headerFooter>
  <customProperties>
    <customPr name="EpmWorksheetKeyString_GUID" r:id="rId2"/>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K23"/>
  <sheetViews>
    <sheetView topLeftCell="V1" workbookViewId="0">
      <pane ySplit="8" topLeftCell="A12" activePane="bottomLeft" state="frozen"/>
      <selection pane="bottomLeft" activeCell="AK1" sqref="AK1:AK1048576"/>
    </sheetView>
  </sheetViews>
  <sheetFormatPr defaultRowHeight="12.5" x14ac:dyDescent="0.25"/>
  <cols>
    <col min="1" max="4" width="12.7265625" customWidth="1"/>
    <col min="5" max="5" width="20.7265625" customWidth="1"/>
    <col min="6" max="6" width="15.7265625" customWidth="1"/>
    <col min="7" max="7" width="18.26953125" customWidth="1"/>
    <col min="8" max="8" width="15.7265625" customWidth="1"/>
    <col min="9" max="9" width="12.7265625" customWidth="1"/>
    <col min="10" max="10" width="15.7265625" customWidth="1"/>
    <col min="11" max="14" width="18.26953125" customWidth="1"/>
    <col min="15" max="17" width="12.7265625" customWidth="1"/>
    <col min="18" max="20" width="15.7265625" style="10" customWidth="1"/>
    <col min="21" max="21" width="10.7265625" style="10" customWidth="1"/>
    <col min="22" max="27" width="12.7265625" customWidth="1"/>
    <col min="28" max="31" width="16.1796875" customWidth="1"/>
    <col min="32" max="32" width="12.7265625" customWidth="1"/>
    <col min="33" max="33" width="10.7265625" customWidth="1"/>
    <col min="34" max="36" width="16.1796875" customWidth="1"/>
    <col min="37" max="37" width="50.7265625" customWidth="1"/>
  </cols>
  <sheetData>
    <row r="1" spans="1:37" ht="25" customHeight="1" x14ac:dyDescent="0.35">
      <c r="A1" s="72" t="s">
        <v>273</v>
      </c>
      <c r="B1" s="72"/>
      <c r="C1" s="72"/>
      <c r="D1" s="72"/>
      <c r="E1" s="72"/>
      <c r="F1" s="72"/>
      <c r="G1" s="20"/>
      <c r="H1" s="20"/>
      <c r="I1" s="20"/>
      <c r="J1" s="20"/>
    </row>
    <row r="2" spans="1:37" ht="8.15" customHeight="1" x14ac:dyDescent="0.35">
      <c r="A2" s="9"/>
      <c r="B2" s="9"/>
      <c r="C2" s="9"/>
      <c r="D2" s="9"/>
      <c r="E2" s="9"/>
      <c r="F2" s="9"/>
      <c r="G2" s="9"/>
      <c r="H2" s="9"/>
      <c r="I2" s="9"/>
      <c r="J2" s="9"/>
    </row>
    <row r="3" spans="1:37" s="3" customFormat="1" ht="20.149999999999999" customHeight="1" x14ac:dyDescent="0.25">
      <c r="A3" s="3" t="s">
        <v>274</v>
      </c>
      <c r="R3" s="26"/>
      <c r="S3" s="26"/>
      <c r="T3" s="26"/>
      <c r="U3" s="26"/>
    </row>
    <row r="4" spans="1:37" s="3" customFormat="1" ht="20.149999999999999" customHeight="1" x14ac:dyDescent="0.25">
      <c r="A4" s="3" t="s">
        <v>275</v>
      </c>
      <c r="R4" s="26"/>
      <c r="S4" s="26"/>
      <c r="T4" s="26"/>
      <c r="U4" s="26"/>
    </row>
    <row r="5" spans="1:37" s="13" customFormat="1" ht="8.15" customHeight="1" thickBot="1" x14ac:dyDescent="0.35">
      <c r="A5" s="51"/>
      <c r="B5" s="51"/>
      <c r="C5" s="51"/>
      <c r="D5" s="51"/>
      <c r="E5" s="51"/>
      <c r="F5" s="51"/>
      <c r="G5" s="51"/>
      <c r="H5" s="51"/>
      <c r="I5" s="51"/>
      <c r="J5" s="51"/>
    </row>
    <row r="6" spans="1:37" s="13" customFormat="1" ht="20.149999999999999" customHeight="1" thickBot="1" x14ac:dyDescent="0.3">
      <c r="A6" s="998" t="s">
        <v>276</v>
      </c>
      <c r="B6" s="999"/>
      <c r="C6" s="999"/>
      <c r="D6" s="999"/>
      <c r="E6" s="999"/>
      <c r="F6" s="999"/>
      <c r="G6" s="999"/>
      <c r="H6" s="999"/>
      <c r="I6" s="1000"/>
      <c r="J6" s="998" t="s">
        <v>495</v>
      </c>
      <c r="K6" s="999"/>
      <c r="L6" s="999"/>
      <c r="M6" s="999"/>
      <c r="N6" s="1000"/>
      <c r="O6" s="998" t="s">
        <v>277</v>
      </c>
      <c r="P6" s="999"/>
      <c r="Q6" s="1000"/>
      <c r="R6" s="933" t="s">
        <v>496</v>
      </c>
      <c r="S6" s="933"/>
      <c r="T6" s="933"/>
      <c r="U6" s="933"/>
      <c r="V6" s="933" t="s">
        <v>497</v>
      </c>
      <c r="W6" s="933"/>
      <c r="X6" s="933"/>
      <c r="Y6" s="933"/>
      <c r="Z6" s="933"/>
      <c r="AA6" s="933"/>
      <c r="AB6" s="933"/>
      <c r="AC6" s="933" t="s">
        <v>498</v>
      </c>
      <c r="AD6" s="933"/>
      <c r="AE6" s="933"/>
      <c r="AF6" s="933" t="s">
        <v>357</v>
      </c>
      <c r="AG6" s="933"/>
      <c r="AH6" s="933"/>
      <c r="AI6" s="933"/>
      <c r="AJ6" s="869" t="s">
        <v>58</v>
      </c>
      <c r="AK6" s="869" t="s">
        <v>59</v>
      </c>
    </row>
    <row r="7" spans="1:37" s="50" customFormat="1" ht="52.5" thickBot="1" x14ac:dyDescent="0.3">
      <c r="A7" s="324" t="s">
        <v>827</v>
      </c>
      <c r="B7" s="758" t="s">
        <v>280</v>
      </c>
      <c r="C7" s="758" t="s">
        <v>41</v>
      </c>
      <c r="D7" s="761" t="s">
        <v>42</v>
      </c>
      <c r="E7" s="758" t="s">
        <v>43</v>
      </c>
      <c r="F7" s="758" t="s">
        <v>281</v>
      </c>
      <c r="G7" s="761" t="s">
        <v>47</v>
      </c>
      <c r="H7" s="758" t="s">
        <v>48</v>
      </c>
      <c r="I7" s="331" t="s">
        <v>46</v>
      </c>
      <c r="J7" s="324" t="s">
        <v>2024</v>
      </c>
      <c r="K7" s="758" t="s">
        <v>44</v>
      </c>
      <c r="L7" s="758" t="s">
        <v>45</v>
      </c>
      <c r="M7" s="758" t="s">
        <v>2025</v>
      </c>
      <c r="N7" s="331" t="s">
        <v>2026</v>
      </c>
      <c r="O7" s="761" t="s">
        <v>2027</v>
      </c>
      <c r="P7" s="758" t="s">
        <v>49</v>
      </c>
      <c r="Q7" s="331" t="s">
        <v>298</v>
      </c>
      <c r="R7" s="324" t="s">
        <v>283</v>
      </c>
      <c r="S7" s="758" t="s">
        <v>284</v>
      </c>
      <c r="T7" s="758" t="s">
        <v>285</v>
      </c>
      <c r="U7" s="331" t="s">
        <v>286</v>
      </c>
      <c r="V7" s="324" t="s">
        <v>287</v>
      </c>
      <c r="W7" s="758" t="s">
        <v>288</v>
      </c>
      <c r="X7" s="758" t="s">
        <v>289</v>
      </c>
      <c r="Y7" s="758" t="s">
        <v>2035</v>
      </c>
      <c r="Z7" s="758" t="s">
        <v>2036</v>
      </c>
      <c r="AA7" s="758" t="s">
        <v>290</v>
      </c>
      <c r="AB7" s="331" t="s">
        <v>291</v>
      </c>
      <c r="AC7" s="324" t="s">
        <v>292</v>
      </c>
      <c r="AD7" s="749" t="s">
        <v>293</v>
      </c>
      <c r="AE7" s="331" t="s">
        <v>294</v>
      </c>
      <c r="AF7" s="324" t="s">
        <v>331</v>
      </c>
      <c r="AG7" s="758" t="s">
        <v>332</v>
      </c>
      <c r="AH7" s="758" t="s">
        <v>956</v>
      </c>
      <c r="AI7" s="331" t="s">
        <v>295</v>
      </c>
      <c r="AJ7" s="870"/>
      <c r="AK7" s="870"/>
    </row>
    <row r="8" spans="1:37" s="416" customFormat="1" ht="61" thickTop="1" thickBot="1" x14ac:dyDescent="0.3">
      <c r="A8" s="294"/>
      <c r="B8" s="412"/>
      <c r="C8" s="755" t="s">
        <v>60</v>
      </c>
      <c r="D8" s="362" t="s">
        <v>404</v>
      </c>
      <c r="E8" s="755" t="s">
        <v>62</v>
      </c>
      <c r="F8" s="413"/>
      <c r="G8" s="362" t="s">
        <v>64</v>
      </c>
      <c r="H8" s="413"/>
      <c r="I8" s="303" t="s">
        <v>63</v>
      </c>
      <c r="J8" s="294"/>
      <c r="K8" s="413"/>
      <c r="L8" s="413"/>
      <c r="M8" s="413"/>
      <c r="N8" s="414"/>
      <c r="O8" s="362" t="s">
        <v>2032</v>
      </c>
      <c r="P8" s="413" t="s">
        <v>65</v>
      </c>
      <c r="Q8" s="414" t="s">
        <v>317</v>
      </c>
      <c r="R8" s="294"/>
      <c r="S8" s="413"/>
      <c r="T8" s="413"/>
      <c r="U8" s="414"/>
      <c r="V8" s="294"/>
      <c r="W8" s="413"/>
      <c r="X8" s="413"/>
      <c r="Y8" s="413"/>
      <c r="Z8" s="413"/>
      <c r="AA8" s="413"/>
      <c r="AB8" s="414"/>
      <c r="AC8" s="294"/>
      <c r="AD8" s="415"/>
      <c r="AE8" s="414" t="s">
        <v>2046</v>
      </c>
      <c r="AF8" s="294"/>
      <c r="AG8" s="413"/>
      <c r="AH8" s="413"/>
      <c r="AI8" s="414"/>
      <c r="AJ8" s="755" t="s">
        <v>68</v>
      </c>
      <c r="AK8" s="135"/>
    </row>
    <row r="9" spans="1:37" s="11" customFormat="1" ht="20.149999999999999" customHeight="1" x14ac:dyDescent="0.25">
      <c r="A9" s="143"/>
      <c r="B9" s="489"/>
      <c r="C9" s="87"/>
      <c r="D9" s="295"/>
      <c r="E9" s="489"/>
      <c r="F9" s="87"/>
      <c r="G9" s="351"/>
      <c r="H9" s="144"/>
      <c r="I9" s="145"/>
      <c r="J9" s="156"/>
      <c r="K9" s="87"/>
      <c r="L9" s="489"/>
      <c r="M9" s="489"/>
      <c r="N9" s="157"/>
      <c r="O9" s="351"/>
      <c r="P9" s="502"/>
      <c r="Q9" s="157"/>
      <c r="R9" s="506"/>
      <c r="S9" s="502"/>
      <c r="T9" s="502"/>
      <c r="U9" s="278"/>
      <c r="V9" s="214"/>
      <c r="W9" s="196"/>
      <c r="X9" s="196"/>
      <c r="Y9" s="87"/>
      <c r="Z9" s="87"/>
      <c r="AA9" s="196"/>
      <c r="AB9" s="197"/>
      <c r="AC9" s="506"/>
      <c r="AD9" s="485"/>
      <c r="AE9" s="197"/>
      <c r="AF9" s="156"/>
      <c r="AG9" s="502"/>
      <c r="AH9" s="502"/>
      <c r="AI9" s="175"/>
      <c r="AJ9" s="401"/>
      <c r="AK9" s="64"/>
    </row>
    <row r="10" spans="1:37" s="11" customFormat="1" ht="20.149999999999999" customHeight="1" x14ac:dyDescent="0.25">
      <c r="A10" s="146"/>
      <c r="B10" s="490"/>
      <c r="C10" s="94"/>
      <c r="D10" s="295"/>
      <c r="E10" s="490"/>
      <c r="F10" s="94"/>
      <c r="G10" s="295"/>
      <c r="H10" s="147"/>
      <c r="I10" s="148"/>
      <c r="J10" s="158"/>
      <c r="K10" s="94"/>
      <c r="L10" s="490"/>
      <c r="M10" s="490"/>
      <c r="N10" s="159"/>
      <c r="O10" s="295"/>
      <c r="P10" s="503"/>
      <c r="Q10" s="159"/>
      <c r="R10" s="507"/>
      <c r="S10" s="503"/>
      <c r="T10" s="503"/>
      <c r="U10" s="279"/>
      <c r="V10" s="215"/>
      <c r="W10" s="188"/>
      <c r="X10" s="188"/>
      <c r="Y10" s="94"/>
      <c r="Z10" s="94"/>
      <c r="AA10" s="188"/>
      <c r="AB10" s="189"/>
      <c r="AC10" s="507"/>
      <c r="AD10" s="484"/>
      <c r="AE10" s="189"/>
      <c r="AF10" s="158"/>
      <c r="AG10" s="503"/>
      <c r="AH10" s="503"/>
      <c r="AI10" s="176"/>
      <c r="AJ10" s="401"/>
      <c r="AK10" s="86"/>
    </row>
    <row r="11" spans="1:37" s="11" customFormat="1" ht="20.149999999999999" customHeight="1" x14ac:dyDescent="0.25">
      <c r="A11" s="146"/>
      <c r="B11" s="490"/>
      <c r="C11" s="94"/>
      <c r="D11" s="295"/>
      <c r="E11" s="490"/>
      <c r="F11" s="94"/>
      <c r="G11" s="295"/>
      <c r="H11" s="147"/>
      <c r="I11" s="148"/>
      <c r="J11" s="158"/>
      <c r="K11" s="94"/>
      <c r="L11" s="490"/>
      <c r="M11" s="490"/>
      <c r="N11" s="159"/>
      <c r="O11" s="295"/>
      <c r="P11" s="503"/>
      <c r="Q11" s="159"/>
      <c r="R11" s="507"/>
      <c r="S11" s="503"/>
      <c r="T11" s="503"/>
      <c r="U11" s="279"/>
      <c r="V11" s="215"/>
      <c r="W11" s="188"/>
      <c r="X11" s="188"/>
      <c r="Y11" s="94"/>
      <c r="Z11" s="94"/>
      <c r="AA11" s="188"/>
      <c r="AB11" s="189"/>
      <c r="AC11" s="507"/>
      <c r="AD11" s="484"/>
      <c r="AE11" s="189"/>
      <c r="AF11" s="158"/>
      <c r="AG11" s="503"/>
      <c r="AH11" s="503"/>
      <c r="AI11" s="176"/>
      <c r="AJ11" s="401"/>
      <c r="AK11" s="86"/>
    </row>
    <row r="12" spans="1:37" s="11" customFormat="1" ht="20.149999999999999" customHeight="1" x14ac:dyDescent="0.25">
      <c r="A12" s="146"/>
      <c r="B12" s="490"/>
      <c r="C12" s="94"/>
      <c r="D12" s="295"/>
      <c r="E12" s="490"/>
      <c r="F12" s="94"/>
      <c r="G12" s="295"/>
      <c r="H12" s="147"/>
      <c r="I12" s="148"/>
      <c r="J12" s="158"/>
      <c r="K12" s="94"/>
      <c r="L12" s="490"/>
      <c r="M12" s="490"/>
      <c r="N12" s="159"/>
      <c r="O12" s="295"/>
      <c r="P12" s="503"/>
      <c r="Q12" s="159"/>
      <c r="R12" s="507"/>
      <c r="S12" s="503"/>
      <c r="T12" s="503"/>
      <c r="U12" s="279"/>
      <c r="V12" s="215"/>
      <c r="W12" s="188"/>
      <c r="X12" s="188"/>
      <c r="Y12" s="94"/>
      <c r="Z12" s="94"/>
      <c r="AA12" s="188"/>
      <c r="AB12" s="189"/>
      <c r="AC12" s="507"/>
      <c r="AD12" s="484"/>
      <c r="AE12" s="189"/>
      <c r="AF12" s="158"/>
      <c r="AG12" s="503"/>
      <c r="AH12" s="503"/>
      <c r="AI12" s="176"/>
      <c r="AJ12" s="401"/>
      <c r="AK12" s="86"/>
    </row>
    <row r="13" spans="1:37" s="11" customFormat="1" ht="20.149999999999999" customHeight="1" x14ac:dyDescent="0.25">
      <c r="A13" s="149"/>
      <c r="B13" s="491"/>
      <c r="C13" s="88"/>
      <c r="D13" s="295"/>
      <c r="E13" s="491"/>
      <c r="F13" s="88"/>
      <c r="G13" s="296"/>
      <c r="H13" s="147"/>
      <c r="I13" s="150"/>
      <c r="J13" s="160"/>
      <c r="K13" s="88"/>
      <c r="L13" s="490"/>
      <c r="M13" s="490"/>
      <c r="N13" s="159"/>
      <c r="O13" s="296"/>
      <c r="P13" s="504"/>
      <c r="Q13" s="159"/>
      <c r="R13" s="508"/>
      <c r="S13" s="504"/>
      <c r="T13" s="504"/>
      <c r="U13" s="280"/>
      <c r="V13" s="216"/>
      <c r="W13" s="194"/>
      <c r="X13" s="194"/>
      <c r="Y13" s="88"/>
      <c r="Z13" s="88"/>
      <c r="AA13" s="194"/>
      <c r="AB13" s="198"/>
      <c r="AC13" s="508"/>
      <c r="AD13" s="471"/>
      <c r="AE13" s="198"/>
      <c r="AF13" s="160"/>
      <c r="AG13" s="504"/>
      <c r="AH13" s="504"/>
      <c r="AI13" s="176"/>
      <c r="AJ13" s="401"/>
      <c r="AK13" s="86"/>
    </row>
    <row r="14" spans="1:37" s="11" customFormat="1" ht="20.149999999999999" customHeight="1" x14ac:dyDescent="0.25">
      <c r="A14" s="149"/>
      <c r="B14" s="491"/>
      <c r="C14" s="88"/>
      <c r="D14" s="296"/>
      <c r="E14" s="491"/>
      <c r="F14" s="88"/>
      <c r="G14" s="296"/>
      <c r="H14" s="151"/>
      <c r="I14" s="150"/>
      <c r="J14" s="160"/>
      <c r="K14" s="88"/>
      <c r="L14" s="491"/>
      <c r="M14" s="491"/>
      <c r="N14" s="161"/>
      <c r="O14" s="296"/>
      <c r="P14" s="504"/>
      <c r="Q14" s="161"/>
      <c r="R14" s="508"/>
      <c r="S14" s="504"/>
      <c r="T14" s="504"/>
      <c r="U14" s="280"/>
      <c r="V14" s="216"/>
      <c r="W14" s="194"/>
      <c r="X14" s="194"/>
      <c r="Y14" s="88"/>
      <c r="Z14" s="88"/>
      <c r="AA14" s="194"/>
      <c r="AB14" s="198"/>
      <c r="AC14" s="508"/>
      <c r="AD14" s="471"/>
      <c r="AE14" s="198"/>
      <c r="AF14" s="160"/>
      <c r="AG14" s="504"/>
      <c r="AH14" s="504"/>
      <c r="AI14" s="176"/>
      <c r="AJ14" s="401"/>
      <c r="AK14" s="86"/>
    </row>
    <row r="15" spans="1:37" s="11" customFormat="1" ht="20.149999999999999" customHeight="1" x14ac:dyDescent="0.25">
      <c r="A15" s="149"/>
      <c r="B15" s="491"/>
      <c r="C15" s="88"/>
      <c r="D15" s="296"/>
      <c r="E15" s="491"/>
      <c r="F15" s="88"/>
      <c r="G15" s="296"/>
      <c r="H15" s="151"/>
      <c r="I15" s="150"/>
      <c r="J15" s="160"/>
      <c r="K15" s="88"/>
      <c r="L15" s="491"/>
      <c r="M15" s="491"/>
      <c r="N15" s="161"/>
      <c r="O15" s="296"/>
      <c r="P15" s="504"/>
      <c r="Q15" s="161"/>
      <c r="R15" s="508"/>
      <c r="S15" s="504"/>
      <c r="T15" s="504"/>
      <c r="U15" s="280"/>
      <c r="V15" s="216"/>
      <c r="W15" s="194"/>
      <c r="X15" s="194"/>
      <c r="Y15" s="88"/>
      <c r="Z15" s="88"/>
      <c r="AA15" s="194"/>
      <c r="AB15" s="198"/>
      <c r="AC15" s="508"/>
      <c r="AD15" s="471"/>
      <c r="AE15" s="198"/>
      <c r="AF15" s="160"/>
      <c r="AG15" s="504"/>
      <c r="AH15" s="504"/>
      <c r="AI15" s="177"/>
      <c r="AJ15" s="401"/>
      <c r="AK15" s="62"/>
    </row>
    <row r="16" spans="1:37" s="3" customFormat="1" ht="20.149999999999999" customHeight="1" thickBot="1" x14ac:dyDescent="0.3">
      <c r="A16" s="152"/>
      <c r="B16" s="492"/>
      <c r="C16" s="153"/>
      <c r="D16" s="297"/>
      <c r="E16" s="492"/>
      <c r="F16" s="153"/>
      <c r="G16" s="297"/>
      <c r="H16" s="154"/>
      <c r="I16" s="155"/>
      <c r="J16" s="162"/>
      <c r="K16" s="153"/>
      <c r="L16" s="492"/>
      <c r="M16" s="492"/>
      <c r="N16" s="163"/>
      <c r="O16" s="297"/>
      <c r="P16" s="505"/>
      <c r="Q16" s="163"/>
      <c r="R16" s="509"/>
      <c r="S16" s="505"/>
      <c r="T16" s="505"/>
      <c r="U16" s="281"/>
      <c r="V16" s="217"/>
      <c r="W16" s="195"/>
      <c r="X16" s="195"/>
      <c r="Y16" s="153"/>
      <c r="Z16" s="153"/>
      <c r="AA16" s="195"/>
      <c r="AB16" s="199"/>
      <c r="AC16" s="509"/>
      <c r="AD16" s="470"/>
      <c r="AE16" s="199"/>
      <c r="AF16" s="162"/>
      <c r="AG16" s="505"/>
      <c r="AH16" s="505"/>
      <c r="AI16" s="178"/>
      <c r="AJ16" s="403"/>
      <c r="AK16" s="63"/>
    </row>
    <row r="17" spans="1:21" s="3" customFormat="1" ht="20.149999999999999" customHeight="1" x14ac:dyDescent="0.25">
      <c r="R17" s="26"/>
      <c r="S17" s="26"/>
      <c r="T17" s="26"/>
      <c r="U17" s="26"/>
    </row>
    <row r="18" spans="1:21" s="3" customFormat="1" ht="20.149999999999999" customHeight="1" x14ac:dyDescent="0.25">
      <c r="A18" s="41" t="s">
        <v>69</v>
      </c>
      <c r="B18" s="41"/>
      <c r="C18" s="41"/>
      <c r="G18" s="41"/>
      <c r="H18" s="41"/>
      <c r="I18" s="41"/>
      <c r="J18" s="41"/>
      <c r="R18" s="26"/>
      <c r="S18" s="26"/>
      <c r="T18" s="26"/>
      <c r="U18" s="26"/>
    </row>
    <row r="19" spans="1:21" s="3" customFormat="1" ht="20.149999999999999" customHeight="1" x14ac:dyDescent="0.25">
      <c r="A19" s="867" t="s">
        <v>70</v>
      </c>
      <c r="B19" s="867"/>
      <c r="C19" s="867"/>
      <c r="D19" s="867"/>
      <c r="E19" s="867"/>
      <c r="F19" s="867"/>
      <c r="R19" s="26"/>
      <c r="S19" s="26"/>
      <c r="T19" s="26"/>
      <c r="U19" s="26"/>
    </row>
    <row r="20" spans="1:21" s="3" customFormat="1" ht="55.4" customHeight="1" x14ac:dyDescent="0.25">
      <c r="A20" s="388" t="s">
        <v>71</v>
      </c>
      <c r="B20" s="868" t="s">
        <v>318</v>
      </c>
      <c r="C20" s="868"/>
      <c r="D20" s="868"/>
      <c r="E20" s="868"/>
      <c r="F20" s="868"/>
      <c r="I20" s="37"/>
      <c r="J20" s="37"/>
      <c r="R20" s="26"/>
      <c r="S20" s="26"/>
      <c r="T20" s="26"/>
      <c r="U20" s="26"/>
    </row>
    <row r="21" spans="1:21" s="37" customFormat="1" ht="55.4" customHeight="1" x14ac:dyDescent="0.25">
      <c r="A21" s="3"/>
      <c r="B21" s="868" t="s">
        <v>73</v>
      </c>
      <c r="C21" s="868"/>
      <c r="D21" s="868"/>
      <c r="E21" s="868"/>
      <c r="F21" s="868"/>
      <c r="R21" s="38"/>
      <c r="S21" s="38"/>
      <c r="T21" s="38"/>
      <c r="U21" s="38"/>
    </row>
    <row r="22" spans="1:21" s="37" customFormat="1" ht="20.149999999999999" customHeight="1" x14ac:dyDescent="0.25">
      <c r="A22" s="71"/>
      <c r="B22" s="39" t="s">
        <v>74</v>
      </c>
      <c r="C22" s="25"/>
      <c r="D22" s="3"/>
      <c r="E22" s="3"/>
      <c r="F22" s="3"/>
      <c r="R22" s="38"/>
      <c r="S22" s="38"/>
      <c r="T22" s="38"/>
      <c r="U22" s="38"/>
    </row>
    <row r="23" spans="1:21" s="37" customFormat="1" ht="20.149999999999999" customHeight="1" x14ac:dyDescent="0.25">
      <c r="A23" s="295"/>
      <c r="B23" s="366" t="s">
        <v>75</v>
      </c>
      <c r="C23"/>
      <c r="D23" s="3"/>
      <c r="E23" s="3"/>
      <c r="F23" s="3"/>
    </row>
  </sheetData>
  <sheetProtection password="E53C" sheet="1" objects="1" scenarios="1" selectLockedCells="1" selectUnlockedCells="1"/>
  <dataConsolidate/>
  <mergeCells count="12">
    <mergeCell ref="A19:F19"/>
    <mergeCell ref="B20:F20"/>
    <mergeCell ref="B21:F21"/>
    <mergeCell ref="AJ6:AJ7"/>
    <mergeCell ref="AK6:AK7"/>
    <mergeCell ref="A6:I6"/>
    <mergeCell ref="V6:AB6"/>
    <mergeCell ref="AC6:AE6"/>
    <mergeCell ref="AF6:AI6"/>
    <mergeCell ref="R6:U6"/>
    <mergeCell ref="J6:N6"/>
    <mergeCell ref="O6:Q6"/>
  </mergeCells>
  <dataValidations count="16">
    <dataValidation allowBlank="1" showInputMessage="1" showErrorMessage="1" promptTitle="Number of Traffic Lanes" prompt="How many taffic lanes are there on the ramp?" sqref="AE9:AE16" xr:uid="{00000000-0002-0000-0500-000000000000}"/>
    <dataValidation type="list" allowBlank="1" showInputMessage="1" showErrorMessage="1" errorTitle="error" error="please chose from drop down list only " promptTitle="Ramp Asset Subclass" prompt="This is the general type of the boat ramp." sqref="B9:B16" xr:uid="{00000000-0002-0000-0500-000001000000}">
      <formula1>BR_Type</formula1>
    </dataValidation>
    <dataValidation allowBlank="1" showInputMessage="1" showErrorMessage="1" errorTitle="Wrong code" error="Please choose valid suburb name from drop down list_x000a_" promptTitle="Suburb Names" sqref="H9:H16 N9:O16 Q9:Q16" xr:uid="{00000000-0002-0000-0500-000002000000}"/>
    <dataValidation type="list" allowBlank="1" showInputMessage="1" showErrorMessage="1" promptTitle="Wearing Surface Type" prompt="Wearing surface material type" sqref="T9:T16" xr:uid="{00000000-0002-0000-0500-000003000000}">
      <formula1>BR_WearSurfType</formula1>
    </dataValidation>
    <dataValidation type="list" allowBlank="1" showInputMessage="1" showErrorMessage="1" promptTitle="Main Traffic Type Carried" prompt="Select the main traffick type carried by the structure from the drop down list." sqref="AC9:AC16" xr:uid="{00000000-0002-0000-0500-000004000000}">
      <formula1>BR_Traf</formula1>
    </dataValidation>
    <dataValidation type="list" allowBlank="1" showInputMessage="1" showErrorMessage="1" promptTitle="Time (years) to next Lvl 2 Insp" prompt="Boat and Canoe Ramps do not require routine Level 2 inspections. From new set the date to coincide with construction date, condition to default 3 and time to next Level 2  reactive. If construction date unknown set to registration or data review date." sqref="AH9:AH16" xr:uid="{00000000-0002-0000-0500-000005000000}">
      <formula1>BR_InspectTime</formula1>
    </dataValidation>
    <dataValidation type="list" allowBlank="1" showInputMessage="1" showErrorMessage="1" errorTitle="error" error="please chose from drop down list only " promptTitle="Structure Type" prompt="Slect the structure type from the drop down list" sqref="R9:R16" xr:uid="{00000000-0002-0000-0500-000006000000}">
      <formula1>BR_StructType</formula1>
    </dataValidation>
    <dataValidation type="list" allowBlank="1" showInputMessage="1" showErrorMessage="1" errorTitle="Wrong code" error="Please choose valid suburb name from drop down list_x000a_" promptTitle="Suburb Names" prompt="What suburub is the bridge located in?" sqref="L9:L16" xr:uid="{00000000-0002-0000-0500-000007000000}">
      <formula1>AASuburbNameList</formula1>
    </dataValidation>
    <dataValidation type="list" allowBlank="1" showInputMessage="1" showErrorMessage="1" errorTitle="Wrong code" error="Please choose valid suburb name from drop down list_x000a_" promptTitle="Brisbane City Council Wards" prompt="What ward in the boat/canoe ramp located in?" sqref="M9:M16" xr:uid="{00000000-0002-0000-0500-000008000000}">
      <formula1>Ward</formula1>
    </dataValidation>
    <dataValidation type="list" allowBlank="1" showInputMessage="1" showErrorMessage="1" promptTitle="M&amp;E or CP System Installed?" prompt="Is M&amp;E or CP installed/attached to this structure." sqref="U9:U16" xr:uid="{00000000-0002-0000-0500-000009000000}">
      <formula1>BS_VMSSideMrkr</formula1>
    </dataValidation>
    <dataValidation type="list" allowBlank="1" showInputMessage="1" showErrorMessage="1" promptTitle="Asset Status" prompt="Is the asset being:_x000a_- Created (new);_x000a_- Removed (physically removed); or_x000a_- Abandoned (in-situ)." sqref="E9:E16" xr:uid="{00000000-0002-0000-0500-00000A000000}">
      <formula1>AssetStatus</formula1>
    </dataValidation>
    <dataValidation type="list" allowBlank="1" showInputMessage="1" showErrorMessage="1" errorTitle="Wrong code" error="Please choose valid suburb name from drop down list_x000a_" promptTitle="Asset Owner" prompt="What entity is the owner of the asset?" sqref="P9:P16" xr:uid="{00000000-0002-0000-0500-00000B000000}">
      <formula1>AssetOwner</formula1>
    </dataValidation>
    <dataValidation type="list" allowBlank="1" showInputMessage="1" showErrorMessage="1" promptTitle="Permitted Vehicles" prompt="Choose the class or vehicle restriction applicable to the bridge from the pick list." sqref="AD9:AD16" xr:uid="{00000000-0002-0000-0500-00000C000000}">
      <formula1>BR_PerVeh</formula1>
    </dataValidation>
    <dataValidation allowBlank="1" showInputMessage="1" showErrorMessage="1" promptTitle="Level 2 Inspection Date" prompt="Boat &amp; Canoe Ramps do not require routine level 2 inspections. From new set the date to coincide with construction date, condition to default 3 and time to next lvl 2  reactive. If construction date unknown set to registration or data review date." sqref="AF9:AF16" xr:uid="{00000000-0002-0000-0500-00000D000000}"/>
    <dataValidation type="list" allowBlank="1" showInputMessage="1" showErrorMessage="1" promptTitle="Structural Material" prompt="Select the type of material from the drop down list." sqref="S9:S16" xr:uid="{00000000-0002-0000-0500-00000E000000}">
      <formula1>BR_Mat</formula1>
    </dataValidation>
    <dataValidation type="list" operator="equal" allowBlank="1" showInputMessage="1" showErrorMessage="1" promptTitle="Asset Condition" prompt="Boat and Canoe Ramps do not require routine Level 2 inspections. From new set the Leve 2 date to coincide with construction date, condition to default 3 and time to next Lev 2 reactive. If construction date unknown set to registration or data review date." sqref="AG9:AG16" xr:uid="{00000000-0002-0000-0500-00000F000000}">
      <formula1>BR_AssetCond</formula1>
    </dataValidation>
  </dataValidations>
  <pageMargins left="0.70866141732283472" right="0.70866141732283472" top="0.74803149606299213" bottom="0.74803149606299213" header="0.31496062992125984" footer="0.31496062992125984"/>
  <pageSetup paperSize="8" scale="35" fitToHeight="10" orientation="landscape" r:id="rId1"/>
  <headerFooter>
    <oddHeader>&amp;L&amp;"Arial,Bold"Brisbane City Council&amp;R&amp;"Arial,Bold"Infrastructure Installation and Construction Resource Manual</oddHeader>
    <oddFooter>&amp;L&amp;"Arial,Bold"Appendix N - Asset Registers&amp;C_x000D_&amp;1#&amp;"Arial"&amp;10&amp;KFF0000 SECURITY LABEL: OFFICIAL&amp;R&amp;"Arial,Bold"&amp;A</oddFooter>
  </headerFooter>
  <customProperties>
    <customPr name="EpmWorksheetKeyString_GUID" r:id="rId2"/>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191"/>
  <sheetViews>
    <sheetView workbookViewId="0"/>
  </sheetViews>
  <sheetFormatPr defaultRowHeight="12.5" x14ac:dyDescent="0.25"/>
  <cols>
    <col min="1" max="1" width="19.7265625" bestFit="1" customWidth="1"/>
    <col min="3" max="3" width="36.54296875" bestFit="1" customWidth="1"/>
    <col min="8" max="8" width="19.7265625" bestFit="1" customWidth="1"/>
  </cols>
  <sheetData>
    <row r="1" spans="1:8" ht="14.5" x14ac:dyDescent="0.35">
      <c r="A1" s="52" t="s">
        <v>2412</v>
      </c>
      <c r="C1" s="8" t="s">
        <v>2025</v>
      </c>
      <c r="H1" s="52"/>
    </row>
    <row r="2" spans="1:8" x14ac:dyDescent="0.25">
      <c r="A2" t="s">
        <v>2413</v>
      </c>
      <c r="C2" s="1" t="s">
        <v>2414</v>
      </c>
      <c r="G2" s="1"/>
    </row>
    <row r="3" spans="1:8" x14ac:dyDescent="0.25">
      <c r="A3" t="s">
        <v>2415</v>
      </c>
      <c r="C3" s="1" t="s">
        <v>2416</v>
      </c>
      <c r="G3" s="1"/>
    </row>
    <row r="4" spans="1:8" x14ac:dyDescent="0.25">
      <c r="A4" t="s">
        <v>2417</v>
      </c>
      <c r="C4" s="1" t="s">
        <v>2418</v>
      </c>
      <c r="G4" s="1"/>
    </row>
    <row r="5" spans="1:8" x14ac:dyDescent="0.25">
      <c r="A5" t="s">
        <v>2419</v>
      </c>
      <c r="C5" s="1" t="s">
        <v>2420</v>
      </c>
      <c r="G5" s="1"/>
    </row>
    <row r="6" spans="1:8" x14ac:dyDescent="0.25">
      <c r="A6" t="s">
        <v>2421</v>
      </c>
      <c r="C6" s="1" t="s">
        <v>2422</v>
      </c>
      <c r="G6" s="1"/>
    </row>
    <row r="7" spans="1:8" x14ac:dyDescent="0.25">
      <c r="A7" t="s">
        <v>2423</v>
      </c>
      <c r="C7" s="1" t="s">
        <v>2424</v>
      </c>
      <c r="G7" s="1"/>
    </row>
    <row r="8" spans="1:8" x14ac:dyDescent="0.25">
      <c r="A8" t="s">
        <v>2425</v>
      </c>
      <c r="C8" s="1" t="s">
        <v>2426</v>
      </c>
      <c r="G8" s="1"/>
    </row>
    <row r="9" spans="1:8" x14ac:dyDescent="0.25">
      <c r="A9" t="s">
        <v>2427</v>
      </c>
      <c r="C9" s="1" t="s">
        <v>2428</v>
      </c>
      <c r="G9" s="1"/>
    </row>
    <row r="10" spans="1:8" x14ac:dyDescent="0.25">
      <c r="A10" t="s">
        <v>2429</v>
      </c>
      <c r="C10" s="1" t="s">
        <v>2430</v>
      </c>
      <c r="G10" s="1"/>
    </row>
    <row r="11" spans="1:8" x14ac:dyDescent="0.25">
      <c r="A11" t="s">
        <v>2431</v>
      </c>
      <c r="C11" s="1" t="s">
        <v>2432</v>
      </c>
      <c r="G11" s="1"/>
    </row>
    <row r="12" spans="1:8" x14ac:dyDescent="0.25">
      <c r="A12" t="s">
        <v>2433</v>
      </c>
      <c r="C12" s="1" t="s">
        <v>2434</v>
      </c>
      <c r="G12" s="1"/>
    </row>
    <row r="13" spans="1:8" x14ac:dyDescent="0.25">
      <c r="A13" t="s">
        <v>2435</v>
      </c>
      <c r="C13" s="1" t="s">
        <v>2436</v>
      </c>
      <c r="G13" s="1"/>
    </row>
    <row r="14" spans="1:8" x14ac:dyDescent="0.25">
      <c r="A14" t="s">
        <v>2437</v>
      </c>
      <c r="C14" s="1" t="s">
        <v>2438</v>
      </c>
      <c r="G14" s="1"/>
    </row>
    <row r="15" spans="1:8" x14ac:dyDescent="0.25">
      <c r="A15" t="s">
        <v>2439</v>
      </c>
      <c r="C15" s="1" t="s">
        <v>2440</v>
      </c>
      <c r="G15" s="1"/>
    </row>
    <row r="16" spans="1:8" x14ac:dyDescent="0.25">
      <c r="A16" t="s">
        <v>2441</v>
      </c>
      <c r="C16" s="1" t="s">
        <v>2442</v>
      </c>
      <c r="G16" s="1"/>
    </row>
    <row r="17" spans="1:7" x14ac:dyDescent="0.25">
      <c r="A17" t="s">
        <v>2443</v>
      </c>
      <c r="C17" s="1" t="s">
        <v>2444</v>
      </c>
      <c r="G17" s="1"/>
    </row>
    <row r="18" spans="1:7" x14ac:dyDescent="0.25">
      <c r="A18" t="s">
        <v>2445</v>
      </c>
      <c r="C18" s="1" t="s">
        <v>2446</v>
      </c>
      <c r="G18" s="1"/>
    </row>
    <row r="19" spans="1:7" x14ac:dyDescent="0.25">
      <c r="A19" t="s">
        <v>2447</v>
      </c>
      <c r="C19" s="1" t="s">
        <v>2448</v>
      </c>
      <c r="G19" s="1"/>
    </row>
    <row r="20" spans="1:7" x14ac:dyDescent="0.25">
      <c r="A20" t="s">
        <v>2449</v>
      </c>
      <c r="C20" s="1" t="s">
        <v>2450</v>
      </c>
      <c r="G20" s="1"/>
    </row>
    <row r="21" spans="1:7" x14ac:dyDescent="0.25">
      <c r="A21" t="s">
        <v>2451</v>
      </c>
      <c r="C21" s="1" t="s">
        <v>2452</v>
      </c>
      <c r="G21" s="1"/>
    </row>
    <row r="22" spans="1:7" x14ac:dyDescent="0.25">
      <c r="A22" t="s">
        <v>2414</v>
      </c>
      <c r="C22" s="1" t="s">
        <v>2453</v>
      </c>
      <c r="G22" s="1"/>
    </row>
    <row r="23" spans="1:7" x14ac:dyDescent="0.25">
      <c r="A23" t="s">
        <v>2454</v>
      </c>
      <c r="C23" s="1" t="s">
        <v>2455</v>
      </c>
      <c r="G23" s="1"/>
    </row>
    <row r="24" spans="1:7" x14ac:dyDescent="0.25">
      <c r="A24" t="s">
        <v>2456</v>
      </c>
      <c r="C24" s="1" t="s">
        <v>2457</v>
      </c>
      <c r="G24" s="1"/>
    </row>
    <row r="25" spans="1:7" x14ac:dyDescent="0.25">
      <c r="A25" t="s">
        <v>2458</v>
      </c>
      <c r="C25" s="1" t="s">
        <v>2459</v>
      </c>
      <c r="G25" s="1"/>
    </row>
    <row r="26" spans="1:7" x14ac:dyDescent="0.25">
      <c r="A26" t="s">
        <v>2460</v>
      </c>
      <c r="C26" s="1" t="s">
        <v>2461</v>
      </c>
      <c r="G26" s="1"/>
    </row>
    <row r="27" spans="1:7" x14ac:dyDescent="0.25">
      <c r="A27" t="s">
        <v>2462</v>
      </c>
      <c r="C27" s="1" t="s">
        <v>2463</v>
      </c>
      <c r="G27" s="1"/>
    </row>
    <row r="28" spans="1:7" x14ac:dyDescent="0.25">
      <c r="A28" t="s">
        <v>2464</v>
      </c>
      <c r="C28" s="1"/>
      <c r="G28" s="1"/>
    </row>
    <row r="29" spans="1:7" x14ac:dyDescent="0.25">
      <c r="A29" t="s">
        <v>2465</v>
      </c>
      <c r="G29" s="1"/>
    </row>
    <row r="30" spans="1:7" x14ac:dyDescent="0.25">
      <c r="A30" t="s">
        <v>2416</v>
      </c>
    </row>
    <row r="31" spans="1:7" x14ac:dyDescent="0.25">
      <c r="A31" t="s">
        <v>2466</v>
      </c>
    </row>
    <row r="32" spans="1:7" x14ac:dyDescent="0.25">
      <c r="A32" t="s">
        <v>2467</v>
      </c>
    </row>
    <row r="33" spans="1:1" x14ac:dyDescent="0.25">
      <c r="A33" t="s">
        <v>2468</v>
      </c>
    </row>
    <row r="34" spans="1:1" x14ac:dyDescent="0.25">
      <c r="A34" t="s">
        <v>2469</v>
      </c>
    </row>
    <row r="35" spans="1:1" x14ac:dyDescent="0.25">
      <c r="A35" t="s">
        <v>2470</v>
      </c>
    </row>
    <row r="36" spans="1:1" x14ac:dyDescent="0.25">
      <c r="A36" t="s">
        <v>2471</v>
      </c>
    </row>
    <row r="37" spans="1:1" x14ac:dyDescent="0.25">
      <c r="A37" t="s">
        <v>2420</v>
      </c>
    </row>
    <row r="38" spans="1:1" x14ac:dyDescent="0.25">
      <c r="A38" t="s">
        <v>2472</v>
      </c>
    </row>
    <row r="39" spans="1:1" x14ac:dyDescent="0.25">
      <c r="A39" t="s">
        <v>2473</v>
      </c>
    </row>
    <row r="40" spans="1:1" x14ac:dyDescent="0.25">
      <c r="A40" t="s">
        <v>2474</v>
      </c>
    </row>
    <row r="41" spans="1:1" x14ac:dyDescent="0.25">
      <c r="A41" t="s">
        <v>2475</v>
      </c>
    </row>
    <row r="42" spans="1:1" x14ac:dyDescent="0.25">
      <c r="A42" t="s">
        <v>2476</v>
      </c>
    </row>
    <row r="43" spans="1:1" x14ac:dyDescent="0.25">
      <c r="A43" t="s">
        <v>2477</v>
      </c>
    </row>
    <row r="44" spans="1:1" x14ac:dyDescent="0.25">
      <c r="A44" t="s">
        <v>2478</v>
      </c>
    </row>
    <row r="45" spans="1:1" x14ac:dyDescent="0.25">
      <c r="A45" t="s">
        <v>2422</v>
      </c>
    </row>
    <row r="46" spans="1:1" x14ac:dyDescent="0.25">
      <c r="A46" t="s">
        <v>2479</v>
      </c>
    </row>
    <row r="47" spans="1:1" x14ac:dyDescent="0.25">
      <c r="A47" t="s">
        <v>2480</v>
      </c>
    </row>
    <row r="48" spans="1:1" x14ac:dyDescent="0.25">
      <c r="A48" t="s">
        <v>2424</v>
      </c>
    </row>
    <row r="49" spans="1:1" x14ac:dyDescent="0.25">
      <c r="A49" t="s">
        <v>2481</v>
      </c>
    </row>
    <row r="50" spans="1:1" x14ac:dyDescent="0.25">
      <c r="A50" t="s">
        <v>2482</v>
      </c>
    </row>
    <row r="51" spans="1:1" x14ac:dyDescent="0.25">
      <c r="A51" t="s">
        <v>2483</v>
      </c>
    </row>
    <row r="52" spans="1:1" x14ac:dyDescent="0.25">
      <c r="A52" t="s">
        <v>2484</v>
      </c>
    </row>
    <row r="53" spans="1:1" x14ac:dyDescent="0.25">
      <c r="A53" t="s">
        <v>2485</v>
      </c>
    </row>
    <row r="54" spans="1:1" x14ac:dyDescent="0.25">
      <c r="A54" t="s">
        <v>2486</v>
      </c>
    </row>
    <row r="55" spans="1:1" x14ac:dyDescent="0.25">
      <c r="A55" t="s">
        <v>2487</v>
      </c>
    </row>
    <row r="56" spans="1:1" x14ac:dyDescent="0.25">
      <c r="A56" t="s">
        <v>2488</v>
      </c>
    </row>
    <row r="57" spans="1:1" x14ac:dyDescent="0.25">
      <c r="A57" t="s">
        <v>2489</v>
      </c>
    </row>
    <row r="58" spans="1:1" x14ac:dyDescent="0.25">
      <c r="A58" t="s">
        <v>2428</v>
      </c>
    </row>
    <row r="59" spans="1:1" x14ac:dyDescent="0.25">
      <c r="A59" t="s">
        <v>2490</v>
      </c>
    </row>
    <row r="60" spans="1:1" x14ac:dyDescent="0.25">
      <c r="A60" t="s">
        <v>2491</v>
      </c>
    </row>
    <row r="61" spans="1:1" x14ac:dyDescent="0.25">
      <c r="A61" t="s">
        <v>2492</v>
      </c>
    </row>
    <row r="62" spans="1:1" x14ac:dyDescent="0.25">
      <c r="A62" t="s">
        <v>2493</v>
      </c>
    </row>
    <row r="63" spans="1:1" x14ac:dyDescent="0.25">
      <c r="A63" t="s">
        <v>2494</v>
      </c>
    </row>
    <row r="64" spans="1:1" x14ac:dyDescent="0.25">
      <c r="A64" t="s">
        <v>2495</v>
      </c>
    </row>
    <row r="65" spans="1:1" x14ac:dyDescent="0.25">
      <c r="A65" t="s">
        <v>2430</v>
      </c>
    </row>
    <row r="66" spans="1:1" x14ac:dyDescent="0.25">
      <c r="A66" t="s">
        <v>2496</v>
      </c>
    </row>
    <row r="67" spans="1:1" x14ac:dyDescent="0.25">
      <c r="A67" t="s">
        <v>2497</v>
      </c>
    </row>
    <row r="68" spans="1:1" x14ac:dyDescent="0.25">
      <c r="A68" t="s">
        <v>2498</v>
      </c>
    </row>
    <row r="69" spans="1:1" x14ac:dyDescent="0.25">
      <c r="A69" t="s">
        <v>2499</v>
      </c>
    </row>
    <row r="70" spans="1:1" x14ac:dyDescent="0.25">
      <c r="A70" t="s">
        <v>2500</v>
      </c>
    </row>
    <row r="71" spans="1:1" x14ac:dyDescent="0.25">
      <c r="A71" t="s">
        <v>2501</v>
      </c>
    </row>
    <row r="72" spans="1:1" x14ac:dyDescent="0.25">
      <c r="A72" t="s">
        <v>2502</v>
      </c>
    </row>
    <row r="73" spans="1:1" x14ac:dyDescent="0.25">
      <c r="A73" t="s">
        <v>2503</v>
      </c>
    </row>
    <row r="74" spans="1:1" x14ac:dyDescent="0.25">
      <c r="A74" t="s">
        <v>2432</v>
      </c>
    </row>
    <row r="75" spans="1:1" x14ac:dyDescent="0.25">
      <c r="A75" t="s">
        <v>2504</v>
      </c>
    </row>
    <row r="76" spans="1:1" x14ac:dyDescent="0.25">
      <c r="A76" t="s">
        <v>2505</v>
      </c>
    </row>
    <row r="77" spans="1:1" x14ac:dyDescent="0.25">
      <c r="A77" t="s">
        <v>2506</v>
      </c>
    </row>
    <row r="78" spans="1:1" x14ac:dyDescent="0.25">
      <c r="A78" t="s">
        <v>2507</v>
      </c>
    </row>
    <row r="79" spans="1:1" x14ac:dyDescent="0.25">
      <c r="A79" t="s">
        <v>2508</v>
      </c>
    </row>
    <row r="80" spans="1:1" x14ac:dyDescent="0.25">
      <c r="A80" t="s">
        <v>2509</v>
      </c>
    </row>
    <row r="81" spans="1:1" x14ac:dyDescent="0.25">
      <c r="A81" t="s">
        <v>2434</v>
      </c>
    </row>
    <row r="82" spans="1:1" x14ac:dyDescent="0.25">
      <c r="A82" t="s">
        <v>2510</v>
      </c>
    </row>
    <row r="83" spans="1:1" x14ac:dyDescent="0.25">
      <c r="A83" t="s">
        <v>2511</v>
      </c>
    </row>
    <row r="84" spans="1:1" x14ac:dyDescent="0.25">
      <c r="A84" t="s">
        <v>2512</v>
      </c>
    </row>
    <row r="85" spans="1:1" x14ac:dyDescent="0.25">
      <c r="A85" t="s">
        <v>2513</v>
      </c>
    </row>
    <row r="86" spans="1:1" x14ac:dyDescent="0.25">
      <c r="A86" t="s">
        <v>2514</v>
      </c>
    </row>
    <row r="87" spans="1:1" x14ac:dyDescent="0.25">
      <c r="A87" t="s">
        <v>2515</v>
      </c>
    </row>
    <row r="88" spans="1:1" x14ac:dyDescent="0.25">
      <c r="A88" t="s">
        <v>2516</v>
      </c>
    </row>
    <row r="89" spans="1:1" x14ac:dyDescent="0.25">
      <c r="A89" t="s">
        <v>2517</v>
      </c>
    </row>
    <row r="90" spans="1:1" x14ac:dyDescent="0.25">
      <c r="A90" t="s">
        <v>2518</v>
      </c>
    </row>
    <row r="91" spans="1:1" x14ac:dyDescent="0.25">
      <c r="A91" t="s">
        <v>2519</v>
      </c>
    </row>
    <row r="92" spans="1:1" x14ac:dyDescent="0.25">
      <c r="A92" t="s">
        <v>2520</v>
      </c>
    </row>
    <row r="93" spans="1:1" x14ac:dyDescent="0.25">
      <c r="A93" t="s">
        <v>2521</v>
      </c>
    </row>
    <row r="94" spans="1:1" x14ac:dyDescent="0.25">
      <c r="A94" t="s">
        <v>2522</v>
      </c>
    </row>
    <row r="95" spans="1:1" x14ac:dyDescent="0.25">
      <c r="A95" t="s">
        <v>2523</v>
      </c>
    </row>
    <row r="96" spans="1:1" x14ac:dyDescent="0.25">
      <c r="A96" t="s">
        <v>2524</v>
      </c>
    </row>
    <row r="97" spans="1:1" x14ac:dyDescent="0.25">
      <c r="A97" t="s">
        <v>2525</v>
      </c>
    </row>
    <row r="98" spans="1:1" x14ac:dyDescent="0.25">
      <c r="A98" t="s">
        <v>2526</v>
      </c>
    </row>
    <row r="99" spans="1:1" x14ac:dyDescent="0.25">
      <c r="A99" t="s">
        <v>2527</v>
      </c>
    </row>
    <row r="100" spans="1:1" x14ac:dyDescent="0.25">
      <c r="A100" t="s">
        <v>2528</v>
      </c>
    </row>
    <row r="101" spans="1:1" x14ac:dyDescent="0.25">
      <c r="A101" t="s">
        <v>2529</v>
      </c>
    </row>
    <row r="102" spans="1:1" x14ac:dyDescent="0.25">
      <c r="A102" t="s">
        <v>2530</v>
      </c>
    </row>
    <row r="103" spans="1:1" x14ac:dyDescent="0.25">
      <c r="A103" t="s">
        <v>2438</v>
      </c>
    </row>
    <row r="104" spans="1:1" x14ac:dyDescent="0.25">
      <c r="A104" t="s">
        <v>2531</v>
      </c>
    </row>
    <row r="105" spans="1:1" x14ac:dyDescent="0.25">
      <c r="A105" t="s">
        <v>2532</v>
      </c>
    </row>
    <row r="106" spans="1:1" x14ac:dyDescent="0.25">
      <c r="A106" t="s">
        <v>2533</v>
      </c>
    </row>
    <row r="107" spans="1:1" x14ac:dyDescent="0.25">
      <c r="A107" t="s">
        <v>2534</v>
      </c>
    </row>
    <row r="108" spans="1:1" x14ac:dyDescent="0.25">
      <c r="A108" t="s">
        <v>2442</v>
      </c>
    </row>
    <row r="109" spans="1:1" x14ac:dyDescent="0.25">
      <c r="A109" t="s">
        <v>2535</v>
      </c>
    </row>
    <row r="110" spans="1:1" x14ac:dyDescent="0.25">
      <c r="A110" t="s">
        <v>2536</v>
      </c>
    </row>
    <row r="111" spans="1:1" x14ac:dyDescent="0.25">
      <c r="A111" t="s">
        <v>2537</v>
      </c>
    </row>
    <row r="112" spans="1:1" x14ac:dyDescent="0.25">
      <c r="A112" t="s">
        <v>2538</v>
      </c>
    </row>
    <row r="113" spans="1:1" x14ac:dyDescent="0.25">
      <c r="A113" t="s">
        <v>2444</v>
      </c>
    </row>
    <row r="114" spans="1:1" x14ac:dyDescent="0.25">
      <c r="A114" t="s">
        <v>2446</v>
      </c>
    </row>
    <row r="115" spans="1:1" x14ac:dyDescent="0.25">
      <c r="A115" t="s">
        <v>2539</v>
      </c>
    </row>
    <row r="116" spans="1:1" x14ac:dyDescent="0.25">
      <c r="A116" t="s">
        <v>2540</v>
      </c>
    </row>
    <row r="117" spans="1:1" x14ac:dyDescent="0.25">
      <c r="A117" t="s">
        <v>2541</v>
      </c>
    </row>
    <row r="118" spans="1:1" x14ac:dyDescent="0.25">
      <c r="A118" t="s">
        <v>2542</v>
      </c>
    </row>
    <row r="119" spans="1:1" x14ac:dyDescent="0.25">
      <c r="A119" t="s">
        <v>2543</v>
      </c>
    </row>
    <row r="120" spans="1:1" x14ac:dyDescent="0.25">
      <c r="A120" t="s">
        <v>2544</v>
      </c>
    </row>
    <row r="121" spans="1:1" x14ac:dyDescent="0.25">
      <c r="A121" t="s">
        <v>2545</v>
      </c>
    </row>
    <row r="122" spans="1:1" x14ac:dyDescent="0.25">
      <c r="A122" t="s">
        <v>2546</v>
      </c>
    </row>
    <row r="123" spans="1:1" x14ac:dyDescent="0.25">
      <c r="A123" t="s">
        <v>2547</v>
      </c>
    </row>
    <row r="124" spans="1:1" x14ac:dyDescent="0.25">
      <c r="A124" t="s">
        <v>2548</v>
      </c>
    </row>
    <row r="125" spans="1:1" x14ac:dyDescent="0.25">
      <c r="A125" t="s">
        <v>2549</v>
      </c>
    </row>
    <row r="126" spans="1:1" x14ac:dyDescent="0.25">
      <c r="A126" t="s">
        <v>2448</v>
      </c>
    </row>
    <row r="127" spans="1:1" x14ac:dyDescent="0.25">
      <c r="A127" t="s">
        <v>2550</v>
      </c>
    </row>
    <row r="128" spans="1:1" x14ac:dyDescent="0.25">
      <c r="A128" t="s">
        <v>2551</v>
      </c>
    </row>
    <row r="129" spans="1:1" x14ac:dyDescent="0.25">
      <c r="A129" t="s">
        <v>2552</v>
      </c>
    </row>
    <row r="130" spans="1:1" x14ac:dyDescent="0.25">
      <c r="A130" t="s">
        <v>2553</v>
      </c>
    </row>
    <row r="131" spans="1:1" x14ac:dyDescent="0.25">
      <c r="A131" t="s">
        <v>2450</v>
      </c>
    </row>
    <row r="132" spans="1:1" x14ac:dyDescent="0.25">
      <c r="A132" t="s">
        <v>2554</v>
      </c>
    </row>
    <row r="133" spans="1:1" x14ac:dyDescent="0.25">
      <c r="A133" t="s">
        <v>2555</v>
      </c>
    </row>
    <row r="134" spans="1:1" x14ac:dyDescent="0.25">
      <c r="A134" t="s">
        <v>2556</v>
      </c>
    </row>
    <row r="135" spans="1:1" x14ac:dyDescent="0.25">
      <c r="A135" t="s">
        <v>2557</v>
      </c>
    </row>
    <row r="136" spans="1:1" x14ac:dyDescent="0.25">
      <c r="A136" t="s">
        <v>2558</v>
      </c>
    </row>
    <row r="137" spans="1:1" x14ac:dyDescent="0.25">
      <c r="A137" t="s">
        <v>2559</v>
      </c>
    </row>
    <row r="138" spans="1:1" x14ac:dyDescent="0.25">
      <c r="A138" t="s">
        <v>2452</v>
      </c>
    </row>
    <row r="139" spans="1:1" x14ac:dyDescent="0.25">
      <c r="A139" t="s">
        <v>2560</v>
      </c>
    </row>
    <row r="140" spans="1:1" x14ac:dyDescent="0.25">
      <c r="A140" t="s">
        <v>2561</v>
      </c>
    </row>
    <row r="141" spans="1:1" x14ac:dyDescent="0.25">
      <c r="A141" t="s">
        <v>2562</v>
      </c>
    </row>
    <row r="142" spans="1:1" x14ac:dyDescent="0.25">
      <c r="A142" t="s">
        <v>2563</v>
      </c>
    </row>
    <row r="143" spans="1:1" x14ac:dyDescent="0.25">
      <c r="A143" t="s">
        <v>2564</v>
      </c>
    </row>
    <row r="144" spans="1:1" x14ac:dyDescent="0.25">
      <c r="A144" t="s">
        <v>2565</v>
      </c>
    </row>
    <row r="145" spans="1:1" x14ac:dyDescent="0.25">
      <c r="A145" t="s">
        <v>2566</v>
      </c>
    </row>
    <row r="146" spans="1:1" x14ac:dyDescent="0.25">
      <c r="A146" t="s">
        <v>2453</v>
      </c>
    </row>
    <row r="147" spans="1:1" x14ac:dyDescent="0.25">
      <c r="A147" t="s">
        <v>2567</v>
      </c>
    </row>
    <row r="148" spans="1:1" x14ac:dyDescent="0.25">
      <c r="A148" t="s">
        <v>2568</v>
      </c>
    </row>
    <row r="149" spans="1:1" x14ac:dyDescent="0.25">
      <c r="A149" t="s">
        <v>2569</v>
      </c>
    </row>
    <row r="150" spans="1:1" x14ac:dyDescent="0.25">
      <c r="A150" t="s">
        <v>2570</v>
      </c>
    </row>
    <row r="151" spans="1:1" x14ac:dyDescent="0.25">
      <c r="A151" t="s">
        <v>2571</v>
      </c>
    </row>
    <row r="152" spans="1:1" x14ac:dyDescent="0.25">
      <c r="A152" t="s">
        <v>2572</v>
      </c>
    </row>
    <row r="153" spans="1:1" x14ac:dyDescent="0.25">
      <c r="A153" t="s">
        <v>2573</v>
      </c>
    </row>
    <row r="154" spans="1:1" x14ac:dyDescent="0.25">
      <c r="A154" t="s">
        <v>2574</v>
      </c>
    </row>
    <row r="155" spans="1:1" x14ac:dyDescent="0.25">
      <c r="A155" t="s">
        <v>2575</v>
      </c>
    </row>
    <row r="156" spans="1:1" x14ac:dyDescent="0.25">
      <c r="A156" t="s">
        <v>2576</v>
      </c>
    </row>
    <row r="157" spans="1:1" x14ac:dyDescent="0.25">
      <c r="A157" t="s">
        <v>2577</v>
      </c>
    </row>
    <row r="158" spans="1:1" x14ac:dyDescent="0.25">
      <c r="A158" t="s">
        <v>2578</v>
      </c>
    </row>
    <row r="159" spans="1:1" x14ac:dyDescent="0.25">
      <c r="A159" t="s">
        <v>2579</v>
      </c>
    </row>
    <row r="160" spans="1:1" x14ac:dyDescent="0.25">
      <c r="A160" t="s">
        <v>2580</v>
      </c>
    </row>
    <row r="161" spans="1:1" x14ac:dyDescent="0.25">
      <c r="A161" t="s">
        <v>2581</v>
      </c>
    </row>
    <row r="162" spans="1:1" x14ac:dyDescent="0.25">
      <c r="A162" t="s">
        <v>2582</v>
      </c>
    </row>
    <row r="163" spans="1:1" x14ac:dyDescent="0.25">
      <c r="A163" t="s">
        <v>2583</v>
      </c>
    </row>
    <row r="164" spans="1:1" x14ac:dyDescent="0.25">
      <c r="A164" t="s">
        <v>2584</v>
      </c>
    </row>
    <row r="165" spans="1:1" x14ac:dyDescent="0.25">
      <c r="A165" t="s">
        <v>2585</v>
      </c>
    </row>
    <row r="166" spans="1:1" x14ac:dyDescent="0.25">
      <c r="A166" t="s">
        <v>2586</v>
      </c>
    </row>
    <row r="167" spans="1:1" x14ac:dyDescent="0.25">
      <c r="A167" t="s">
        <v>2587</v>
      </c>
    </row>
    <row r="168" spans="1:1" x14ac:dyDescent="0.25">
      <c r="A168" t="s">
        <v>2455</v>
      </c>
    </row>
    <row r="169" spans="1:1" x14ac:dyDescent="0.25">
      <c r="A169" t="s">
        <v>2459</v>
      </c>
    </row>
    <row r="170" spans="1:1" x14ac:dyDescent="0.25">
      <c r="A170" t="s">
        <v>2588</v>
      </c>
    </row>
    <row r="171" spans="1:1" x14ac:dyDescent="0.25">
      <c r="A171" t="s">
        <v>2589</v>
      </c>
    </row>
    <row r="172" spans="1:1" x14ac:dyDescent="0.25">
      <c r="A172" t="s">
        <v>2590</v>
      </c>
    </row>
    <row r="173" spans="1:1" x14ac:dyDescent="0.25">
      <c r="A173" t="s">
        <v>2591</v>
      </c>
    </row>
    <row r="174" spans="1:1" x14ac:dyDescent="0.25">
      <c r="A174" t="s">
        <v>2592</v>
      </c>
    </row>
    <row r="175" spans="1:1" x14ac:dyDescent="0.25">
      <c r="A175" t="s">
        <v>2593</v>
      </c>
    </row>
    <row r="176" spans="1:1" x14ac:dyDescent="0.25">
      <c r="A176" t="s">
        <v>2594</v>
      </c>
    </row>
    <row r="177" spans="1:1" x14ac:dyDescent="0.25">
      <c r="A177" t="s">
        <v>2595</v>
      </c>
    </row>
    <row r="178" spans="1:1" x14ac:dyDescent="0.25">
      <c r="A178" t="s">
        <v>2596</v>
      </c>
    </row>
    <row r="179" spans="1:1" x14ac:dyDescent="0.25">
      <c r="A179" t="s">
        <v>2597</v>
      </c>
    </row>
    <row r="180" spans="1:1" x14ac:dyDescent="0.25">
      <c r="A180" t="s">
        <v>2598</v>
      </c>
    </row>
    <row r="181" spans="1:1" x14ac:dyDescent="0.25">
      <c r="A181" t="s">
        <v>2599</v>
      </c>
    </row>
    <row r="182" spans="1:1" x14ac:dyDescent="0.25">
      <c r="A182" t="s">
        <v>2600</v>
      </c>
    </row>
    <row r="183" spans="1:1" x14ac:dyDescent="0.25">
      <c r="A183" t="s">
        <v>2601</v>
      </c>
    </row>
    <row r="184" spans="1:1" x14ac:dyDescent="0.25">
      <c r="A184" t="s">
        <v>2602</v>
      </c>
    </row>
    <row r="185" spans="1:1" x14ac:dyDescent="0.25">
      <c r="A185" t="s">
        <v>2603</v>
      </c>
    </row>
    <row r="186" spans="1:1" x14ac:dyDescent="0.25">
      <c r="A186" t="s">
        <v>2604</v>
      </c>
    </row>
    <row r="187" spans="1:1" x14ac:dyDescent="0.25">
      <c r="A187" t="s">
        <v>2605</v>
      </c>
    </row>
    <row r="188" spans="1:1" x14ac:dyDescent="0.25">
      <c r="A188" t="s">
        <v>2606</v>
      </c>
    </row>
    <row r="189" spans="1:1" x14ac:dyDescent="0.25">
      <c r="A189" t="s">
        <v>2607</v>
      </c>
    </row>
    <row r="190" spans="1:1" x14ac:dyDescent="0.25">
      <c r="A190" t="s">
        <v>2608</v>
      </c>
    </row>
    <row r="191" spans="1:1" x14ac:dyDescent="0.25">
      <c r="A191" t="s">
        <v>2609</v>
      </c>
    </row>
  </sheetData>
  <sheetProtection password="E53C" sheet="1" objects="1" scenarios="1" selectLockedCells="1" selectUnlockedCells="1"/>
  <sortState xmlns:xlrd2="http://schemas.microsoft.com/office/spreadsheetml/2017/richdata2" ref="C2:C28">
    <sortCondition ref="C28"/>
  </sortState>
  <dataConsolidate/>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H31"/>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RowHeight="12.5" x14ac:dyDescent="0.25"/>
  <cols>
    <col min="1" max="3" width="12.7265625" customWidth="1"/>
    <col min="4" max="59" width="15.7265625" customWidth="1"/>
    <col min="60" max="60" width="50.7265625" customWidth="1"/>
  </cols>
  <sheetData>
    <row r="1" spans="1:60" ht="17.5" x14ac:dyDescent="0.25">
      <c r="A1" s="72" t="s">
        <v>116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row>
    <row r="2" spans="1:60" ht="18" thickBot="1" x14ac:dyDescent="0.3">
      <c r="A2" s="7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row>
    <row r="3" spans="1:60" ht="20.149999999999999" customHeight="1" thickBot="1" x14ac:dyDescent="0.3">
      <c r="A3" s="873" t="s">
        <v>77</v>
      </c>
      <c r="B3" s="871"/>
      <c r="C3" s="877" t="s">
        <v>117</v>
      </c>
      <c r="D3" s="878"/>
      <c r="E3" s="878"/>
      <c r="F3" s="878"/>
      <c r="G3" s="878"/>
      <c r="H3" s="878"/>
      <c r="I3" s="878"/>
      <c r="J3" s="878"/>
      <c r="K3" s="878"/>
      <c r="L3" s="878"/>
      <c r="M3" s="878"/>
      <c r="N3" s="878"/>
      <c r="O3" s="878"/>
      <c r="P3" s="878"/>
      <c r="Q3" s="879"/>
      <c r="R3" s="877" t="s">
        <v>118</v>
      </c>
      <c r="S3" s="878"/>
      <c r="T3" s="878"/>
      <c r="U3" s="878"/>
      <c r="V3" s="878"/>
      <c r="W3" s="878"/>
      <c r="X3" s="879"/>
      <c r="Y3" s="873" t="s">
        <v>119</v>
      </c>
      <c r="Z3" s="871"/>
      <c r="AA3" s="871"/>
      <c r="AB3" s="871"/>
      <c r="AC3" s="871"/>
      <c r="AD3" s="871"/>
      <c r="AE3" s="872"/>
      <c r="AF3" s="877" t="s">
        <v>120</v>
      </c>
      <c r="AG3" s="878"/>
      <c r="AH3" s="878"/>
      <c r="AI3" s="878"/>
      <c r="AJ3" s="878"/>
      <c r="AK3" s="878"/>
      <c r="AL3" s="878"/>
      <c r="AM3" s="878"/>
      <c r="AN3" s="878"/>
      <c r="AO3" s="878"/>
      <c r="AP3" s="879"/>
      <c r="AQ3" s="877" t="s">
        <v>121</v>
      </c>
      <c r="AR3" s="878"/>
      <c r="AS3" s="878"/>
      <c r="AT3" s="878"/>
      <c r="AU3" s="878"/>
      <c r="AV3" s="878"/>
      <c r="AW3" s="878"/>
      <c r="AX3" s="879"/>
      <c r="AY3" s="877" t="s">
        <v>122</v>
      </c>
      <c r="AZ3" s="878"/>
      <c r="BA3" s="878"/>
      <c r="BB3" s="878"/>
      <c r="BC3" s="878"/>
      <c r="BD3" s="879"/>
      <c r="BE3" s="874" t="s">
        <v>123</v>
      </c>
      <c r="BF3" s="874"/>
      <c r="BG3" s="874"/>
      <c r="BH3" s="869" t="s">
        <v>59</v>
      </c>
    </row>
    <row r="4" spans="1:60" ht="66" thickTop="1" thickBot="1" x14ac:dyDescent="0.3">
      <c r="A4" s="324" t="s">
        <v>41</v>
      </c>
      <c r="B4" s="541" t="s">
        <v>42</v>
      </c>
      <c r="C4" s="324" t="s">
        <v>124</v>
      </c>
      <c r="D4" s="758" t="s">
        <v>125</v>
      </c>
      <c r="E4" s="762" t="s">
        <v>126</v>
      </c>
      <c r="F4" s="762" t="s">
        <v>127</v>
      </c>
      <c r="G4" s="762" t="s">
        <v>128</v>
      </c>
      <c r="H4" s="762" t="s">
        <v>129</v>
      </c>
      <c r="I4" s="762" t="s">
        <v>130</v>
      </c>
      <c r="J4" s="762" t="s">
        <v>131</v>
      </c>
      <c r="K4" s="762" t="s">
        <v>132</v>
      </c>
      <c r="L4" s="762" t="s">
        <v>133</v>
      </c>
      <c r="M4" s="762" t="s">
        <v>134</v>
      </c>
      <c r="N4" s="762" t="s">
        <v>135</v>
      </c>
      <c r="O4" s="762" t="s">
        <v>136</v>
      </c>
      <c r="P4" s="762" t="s">
        <v>137</v>
      </c>
      <c r="Q4" s="331" t="s">
        <v>138</v>
      </c>
      <c r="R4" s="324" t="s">
        <v>139</v>
      </c>
      <c r="S4" s="758" t="s">
        <v>140</v>
      </c>
      <c r="T4" s="762" t="s">
        <v>141</v>
      </c>
      <c r="U4" s="762" t="s">
        <v>142</v>
      </c>
      <c r="V4" s="762" t="s">
        <v>143</v>
      </c>
      <c r="W4" s="762" t="s">
        <v>144</v>
      </c>
      <c r="X4" s="331" t="s">
        <v>130</v>
      </c>
      <c r="Y4" s="750" t="s">
        <v>145</v>
      </c>
      <c r="Z4" s="762" t="s">
        <v>146</v>
      </c>
      <c r="AA4" s="762" t="s">
        <v>147</v>
      </c>
      <c r="AB4" s="762" t="s">
        <v>148</v>
      </c>
      <c r="AC4" s="762" t="s">
        <v>149</v>
      </c>
      <c r="AD4" s="331" t="s">
        <v>150</v>
      </c>
      <c r="AE4" s="331" t="s">
        <v>151</v>
      </c>
      <c r="AF4" s="324" t="s">
        <v>152</v>
      </c>
      <c r="AG4" s="758" t="s">
        <v>153</v>
      </c>
      <c r="AH4" s="762" t="s">
        <v>154</v>
      </c>
      <c r="AI4" s="762" t="s">
        <v>155</v>
      </c>
      <c r="AJ4" s="762" t="s">
        <v>156</v>
      </c>
      <c r="AK4" s="762" t="s">
        <v>157</v>
      </c>
      <c r="AL4" s="762" t="s">
        <v>158</v>
      </c>
      <c r="AM4" s="762" t="s">
        <v>159</v>
      </c>
      <c r="AN4" s="762" t="s">
        <v>160</v>
      </c>
      <c r="AO4" s="762" t="s">
        <v>161</v>
      </c>
      <c r="AP4" s="331" t="s">
        <v>162</v>
      </c>
      <c r="AQ4" s="750" t="s">
        <v>163</v>
      </c>
      <c r="AR4" s="762" t="s">
        <v>164</v>
      </c>
      <c r="AS4" s="762" t="s">
        <v>165</v>
      </c>
      <c r="AT4" s="762" t="s">
        <v>166</v>
      </c>
      <c r="AU4" s="762" t="s">
        <v>167</v>
      </c>
      <c r="AV4" s="762" t="s">
        <v>168</v>
      </c>
      <c r="AW4" s="762" t="s">
        <v>169</v>
      </c>
      <c r="AX4" s="331" t="s">
        <v>170</v>
      </c>
      <c r="AY4" s="750" t="s">
        <v>171</v>
      </c>
      <c r="AZ4" s="762" t="s">
        <v>172</v>
      </c>
      <c r="BA4" s="762" t="s">
        <v>173</v>
      </c>
      <c r="BB4" s="762" t="s">
        <v>174</v>
      </c>
      <c r="BC4" s="762" t="s">
        <v>175</v>
      </c>
      <c r="BD4" s="331" t="s">
        <v>176</v>
      </c>
      <c r="BE4" s="750" t="s">
        <v>177</v>
      </c>
      <c r="BF4" s="762" t="s">
        <v>178</v>
      </c>
      <c r="BG4" s="331" t="s">
        <v>179</v>
      </c>
      <c r="BH4" s="870"/>
    </row>
    <row r="5" spans="1:60" ht="91" thickTop="1" thickBot="1" x14ac:dyDescent="0.3">
      <c r="A5" s="304" t="s">
        <v>60</v>
      </c>
      <c r="B5" s="542" t="s">
        <v>61</v>
      </c>
      <c r="C5" s="304" t="s">
        <v>180</v>
      </c>
      <c r="D5" s="755" t="s">
        <v>181</v>
      </c>
      <c r="E5" s="875" t="s">
        <v>182</v>
      </c>
      <c r="F5" s="876"/>
      <c r="G5" s="875" t="s">
        <v>183</v>
      </c>
      <c r="H5" s="876"/>
      <c r="I5" s="752" t="s">
        <v>184</v>
      </c>
      <c r="J5" s="752"/>
      <c r="K5" s="752"/>
      <c r="L5" s="752"/>
      <c r="M5" s="752"/>
      <c r="N5" s="752" t="s">
        <v>185</v>
      </c>
      <c r="O5" s="752" t="s">
        <v>186</v>
      </c>
      <c r="P5" s="752" t="s">
        <v>187</v>
      </c>
      <c r="Q5" s="303" t="s">
        <v>188</v>
      </c>
      <c r="R5" s="304" t="s">
        <v>189</v>
      </c>
      <c r="S5" s="755"/>
      <c r="T5" s="875" t="s">
        <v>183</v>
      </c>
      <c r="U5" s="876"/>
      <c r="V5" s="752" t="s">
        <v>190</v>
      </c>
      <c r="W5" s="752" t="s">
        <v>191</v>
      </c>
      <c r="X5" s="303" t="s">
        <v>184</v>
      </c>
      <c r="Y5" s="510" t="s">
        <v>192</v>
      </c>
      <c r="Z5" s="752" t="s">
        <v>193</v>
      </c>
      <c r="AA5" s="752" t="s">
        <v>194</v>
      </c>
      <c r="AB5" s="752" t="s">
        <v>195</v>
      </c>
      <c r="AC5" s="752" t="s">
        <v>196</v>
      </c>
      <c r="AD5" s="755" t="s">
        <v>197</v>
      </c>
      <c r="AE5" s="303" t="s">
        <v>198</v>
      </c>
      <c r="AF5" s="304" t="s">
        <v>199</v>
      </c>
      <c r="AG5" s="755"/>
      <c r="AH5" s="752"/>
      <c r="AI5" s="752"/>
      <c r="AJ5" s="752"/>
      <c r="AK5" s="752"/>
      <c r="AL5" s="752" t="s">
        <v>194</v>
      </c>
      <c r="AM5" s="752" t="s">
        <v>200</v>
      </c>
      <c r="AN5" s="752" t="s">
        <v>201</v>
      </c>
      <c r="AO5" s="752" t="s">
        <v>202</v>
      </c>
      <c r="AP5" s="303" t="s">
        <v>203</v>
      </c>
      <c r="AQ5" s="510" t="s">
        <v>204</v>
      </c>
      <c r="AR5" s="752" t="s">
        <v>205</v>
      </c>
      <c r="AS5" s="752" t="s">
        <v>206</v>
      </c>
      <c r="AT5" s="752" t="s">
        <v>207</v>
      </c>
      <c r="AU5" s="752" t="s">
        <v>208</v>
      </c>
      <c r="AV5" s="752" t="s">
        <v>209</v>
      </c>
      <c r="AW5" s="752" t="s">
        <v>210</v>
      </c>
      <c r="AX5" s="303"/>
      <c r="AY5" s="510"/>
      <c r="AZ5" s="752"/>
      <c r="BA5" s="752"/>
      <c r="BB5" s="875" t="s">
        <v>211</v>
      </c>
      <c r="BC5" s="876"/>
      <c r="BD5" s="303" t="s">
        <v>212</v>
      </c>
      <c r="BE5" s="510"/>
      <c r="BF5" s="752"/>
      <c r="BG5" s="303" t="s">
        <v>213</v>
      </c>
      <c r="BH5" s="451"/>
    </row>
    <row r="6" spans="1:60" ht="20.149999999999999" customHeight="1" x14ac:dyDescent="0.25">
      <c r="A6" s="143" t="str">
        <f>IF('Bus Stop - General'!A6,'Bus Stop - General'!A6," ")</f>
        <v xml:space="preserve"> </v>
      </c>
      <c r="B6" s="537" t="str">
        <f>IF('Bus Stop - General'!B6,'Bus Stop - General'!B6," ")</f>
        <v xml:space="preserve"> </v>
      </c>
      <c r="C6" s="506"/>
      <c r="D6" s="502"/>
      <c r="E6" s="598"/>
      <c r="F6" s="598"/>
      <c r="G6" s="513"/>
      <c r="H6" s="513"/>
      <c r="I6" s="502"/>
      <c r="J6" s="502"/>
      <c r="K6" s="502"/>
      <c r="L6" s="502"/>
      <c r="M6" s="502"/>
      <c r="N6" s="502"/>
      <c r="O6" s="535"/>
      <c r="P6" s="502"/>
      <c r="Q6" s="278"/>
      <c r="R6" s="506"/>
      <c r="S6" s="502"/>
      <c r="T6" s="513"/>
      <c r="U6" s="513"/>
      <c r="V6" s="502"/>
      <c r="W6" s="502"/>
      <c r="X6" s="278"/>
      <c r="Y6" s="506"/>
      <c r="Z6" s="484"/>
      <c r="AA6" s="513"/>
      <c r="AB6" s="513"/>
      <c r="AC6" s="513"/>
      <c r="AD6" s="502"/>
      <c r="AE6" s="278"/>
      <c r="AF6" s="506"/>
      <c r="AG6" s="502"/>
      <c r="AH6" s="502"/>
      <c r="AI6" s="502"/>
      <c r="AJ6" s="502"/>
      <c r="AK6" s="502"/>
      <c r="AL6" s="513"/>
      <c r="AM6" s="502"/>
      <c r="AN6" s="502"/>
      <c r="AO6" s="502"/>
      <c r="AP6" s="278"/>
      <c r="AQ6" s="506"/>
      <c r="AR6" s="514"/>
      <c r="AS6" s="514"/>
      <c r="AT6" s="514"/>
      <c r="AU6" s="514"/>
      <c r="AV6" s="220"/>
      <c r="AW6" s="502"/>
      <c r="AX6" s="278"/>
      <c r="AY6" s="506"/>
      <c r="AZ6" s="502"/>
      <c r="BA6" s="515"/>
      <c r="BB6" s="513"/>
      <c r="BC6" s="513"/>
      <c r="BD6" s="278"/>
      <c r="BE6" s="506"/>
      <c r="BF6" s="535"/>
      <c r="BG6" s="516"/>
      <c r="BH6" s="64"/>
    </row>
    <row r="7" spans="1:60" ht="20.149999999999999" customHeight="1" x14ac:dyDescent="0.25">
      <c r="A7" s="149" t="str">
        <f>IF('Bus Stop - General'!A7,'Bus Stop - General'!A7," ")</f>
        <v xml:space="preserve"> </v>
      </c>
      <c r="B7" s="538" t="str">
        <f>IF('Bus Stop - General'!B7,'Bus Stop - General'!B7," ")</f>
        <v xml:space="preserve"> </v>
      </c>
      <c r="C7" s="507"/>
      <c r="D7" s="503"/>
      <c r="E7" s="599"/>
      <c r="F7" s="599"/>
      <c r="G7" s="513"/>
      <c r="H7" s="513"/>
      <c r="I7" s="503"/>
      <c r="J7" s="503"/>
      <c r="K7" s="503"/>
      <c r="L7" s="503"/>
      <c r="M7" s="503"/>
      <c r="N7" s="503"/>
      <c r="O7" s="529"/>
      <c r="P7" s="503"/>
      <c r="Q7" s="279"/>
      <c r="R7" s="507"/>
      <c r="S7" s="503"/>
      <c r="T7" s="513"/>
      <c r="U7" s="513"/>
      <c r="V7" s="503"/>
      <c r="W7" s="503"/>
      <c r="X7" s="279"/>
      <c r="Y7" s="507"/>
      <c r="Z7" s="484"/>
      <c r="AA7" s="513"/>
      <c r="AB7" s="513"/>
      <c r="AC7" s="513"/>
      <c r="AD7" s="503"/>
      <c r="AE7" s="279"/>
      <c r="AF7" s="507"/>
      <c r="AG7" s="503"/>
      <c r="AH7" s="503"/>
      <c r="AI7" s="503"/>
      <c r="AJ7" s="503"/>
      <c r="AK7" s="503"/>
      <c r="AL7" s="513"/>
      <c r="AM7" s="503"/>
      <c r="AN7" s="503"/>
      <c r="AO7" s="503"/>
      <c r="AP7" s="279"/>
      <c r="AQ7" s="507"/>
      <c r="AR7" s="517"/>
      <c r="AS7" s="517"/>
      <c r="AT7" s="517"/>
      <c r="AU7" s="517"/>
      <c r="AV7" s="220"/>
      <c r="AW7" s="503"/>
      <c r="AX7" s="279"/>
      <c r="AY7" s="507"/>
      <c r="AZ7" s="503"/>
      <c r="BA7" s="515"/>
      <c r="BB7" s="513"/>
      <c r="BC7" s="513"/>
      <c r="BD7" s="279"/>
      <c r="BE7" s="507"/>
      <c r="BF7" s="529"/>
      <c r="BG7" s="516"/>
      <c r="BH7" s="86"/>
    </row>
    <row r="8" spans="1:60" ht="20.149999999999999" customHeight="1" x14ac:dyDescent="0.25">
      <c r="A8" s="149" t="str">
        <f>IF('Bus Stop - General'!A8,'Bus Stop - General'!A8," ")</f>
        <v xml:space="preserve"> </v>
      </c>
      <c r="B8" s="538" t="str">
        <f>IF('Bus Stop - General'!B8,'Bus Stop - General'!B8," ")</f>
        <v xml:space="preserve"> </v>
      </c>
      <c r="C8" s="507"/>
      <c r="D8" s="503"/>
      <c r="E8" s="599"/>
      <c r="F8" s="599"/>
      <c r="G8" s="513"/>
      <c r="H8" s="513"/>
      <c r="I8" s="503"/>
      <c r="J8" s="503"/>
      <c r="K8" s="503"/>
      <c r="L8" s="503"/>
      <c r="M8" s="503"/>
      <c r="N8" s="503"/>
      <c r="O8" s="529"/>
      <c r="P8" s="503"/>
      <c r="Q8" s="279"/>
      <c r="R8" s="507"/>
      <c r="S8" s="503"/>
      <c r="T8" s="513"/>
      <c r="U8" s="513"/>
      <c r="V8" s="503"/>
      <c r="W8" s="503"/>
      <c r="X8" s="279"/>
      <c r="Y8" s="507"/>
      <c r="Z8" s="484"/>
      <c r="AA8" s="513"/>
      <c r="AB8" s="513"/>
      <c r="AC8" s="513"/>
      <c r="AD8" s="503"/>
      <c r="AE8" s="279"/>
      <c r="AF8" s="507"/>
      <c r="AG8" s="503"/>
      <c r="AH8" s="503"/>
      <c r="AI8" s="503"/>
      <c r="AJ8" s="503"/>
      <c r="AK8" s="503"/>
      <c r="AL8" s="513"/>
      <c r="AM8" s="503"/>
      <c r="AN8" s="503"/>
      <c r="AO8" s="503"/>
      <c r="AP8" s="279"/>
      <c r="AQ8" s="507"/>
      <c r="AR8" s="517"/>
      <c r="AS8" s="517"/>
      <c r="AT8" s="517"/>
      <c r="AU8" s="517"/>
      <c r="AV8" s="220"/>
      <c r="AW8" s="503"/>
      <c r="AX8" s="279"/>
      <c r="AY8" s="507"/>
      <c r="AZ8" s="503"/>
      <c r="BA8" s="515"/>
      <c r="BB8" s="513"/>
      <c r="BC8" s="513"/>
      <c r="BD8" s="279"/>
      <c r="BE8" s="507"/>
      <c r="BF8" s="529"/>
      <c r="BG8" s="516"/>
      <c r="BH8" s="86"/>
    </row>
    <row r="9" spans="1:60" ht="20.149999999999999" customHeight="1" x14ac:dyDescent="0.25">
      <c r="A9" s="149" t="str">
        <f>IF('Bus Stop - General'!A9,'Bus Stop - General'!A9," ")</f>
        <v xml:space="preserve"> </v>
      </c>
      <c r="B9" s="538" t="str">
        <f>IF('Bus Stop - General'!B9,'Bus Stop - General'!B9," ")</f>
        <v xml:space="preserve"> </v>
      </c>
      <c r="C9" s="507"/>
      <c r="D9" s="503"/>
      <c r="E9" s="599"/>
      <c r="F9" s="599"/>
      <c r="G9" s="513"/>
      <c r="H9" s="513"/>
      <c r="I9" s="503"/>
      <c r="J9" s="503"/>
      <c r="K9" s="503"/>
      <c r="L9" s="503"/>
      <c r="M9" s="503"/>
      <c r="N9" s="503"/>
      <c r="O9" s="529"/>
      <c r="P9" s="503"/>
      <c r="Q9" s="279"/>
      <c r="R9" s="507"/>
      <c r="S9" s="503"/>
      <c r="T9" s="513"/>
      <c r="U9" s="513"/>
      <c r="V9" s="503"/>
      <c r="W9" s="503"/>
      <c r="X9" s="279"/>
      <c r="Y9" s="507"/>
      <c r="Z9" s="484"/>
      <c r="AA9" s="513"/>
      <c r="AB9" s="513"/>
      <c r="AC9" s="513"/>
      <c r="AD9" s="503"/>
      <c r="AE9" s="279"/>
      <c r="AF9" s="507"/>
      <c r="AG9" s="503"/>
      <c r="AH9" s="503"/>
      <c r="AI9" s="503"/>
      <c r="AJ9" s="503"/>
      <c r="AK9" s="503"/>
      <c r="AL9" s="513"/>
      <c r="AM9" s="503"/>
      <c r="AN9" s="503"/>
      <c r="AO9" s="503"/>
      <c r="AP9" s="279"/>
      <c r="AQ9" s="507"/>
      <c r="AR9" s="517"/>
      <c r="AS9" s="517"/>
      <c r="AT9" s="517"/>
      <c r="AU9" s="517"/>
      <c r="AV9" s="220"/>
      <c r="AW9" s="503"/>
      <c r="AX9" s="279"/>
      <c r="AY9" s="507"/>
      <c r="AZ9" s="503"/>
      <c r="BA9" s="515"/>
      <c r="BB9" s="513"/>
      <c r="BC9" s="513"/>
      <c r="BD9" s="279"/>
      <c r="BE9" s="507"/>
      <c r="BF9" s="529"/>
      <c r="BG9" s="516"/>
      <c r="BH9" s="86"/>
    </row>
    <row r="10" spans="1:60" ht="20.149999999999999" customHeight="1" x14ac:dyDescent="0.25">
      <c r="A10" s="149" t="str">
        <f>IF('Bus Stop - General'!A10,'Bus Stop - General'!A10," ")</f>
        <v xml:space="preserve"> </v>
      </c>
      <c r="B10" s="538" t="str">
        <f>IF('Bus Stop - General'!B10,'Bus Stop - General'!B10," ")</f>
        <v xml:space="preserve"> </v>
      </c>
      <c r="C10" s="507"/>
      <c r="D10" s="503"/>
      <c r="E10" s="599"/>
      <c r="F10" s="599"/>
      <c r="G10" s="513"/>
      <c r="H10" s="513"/>
      <c r="I10" s="503"/>
      <c r="J10" s="503"/>
      <c r="K10" s="503"/>
      <c r="L10" s="503"/>
      <c r="M10" s="503"/>
      <c r="N10" s="503"/>
      <c r="O10" s="529"/>
      <c r="P10" s="503"/>
      <c r="Q10" s="279"/>
      <c r="R10" s="507"/>
      <c r="S10" s="503"/>
      <c r="T10" s="513"/>
      <c r="U10" s="513"/>
      <c r="V10" s="503"/>
      <c r="W10" s="503"/>
      <c r="X10" s="279"/>
      <c r="Y10" s="507"/>
      <c r="Z10" s="484"/>
      <c r="AA10" s="513"/>
      <c r="AB10" s="513"/>
      <c r="AC10" s="513"/>
      <c r="AD10" s="503"/>
      <c r="AE10" s="279"/>
      <c r="AF10" s="507"/>
      <c r="AG10" s="503"/>
      <c r="AH10" s="503"/>
      <c r="AI10" s="503"/>
      <c r="AJ10" s="503"/>
      <c r="AK10" s="503"/>
      <c r="AL10" s="513"/>
      <c r="AM10" s="503"/>
      <c r="AN10" s="503"/>
      <c r="AO10" s="503"/>
      <c r="AP10" s="279"/>
      <c r="AQ10" s="507"/>
      <c r="AR10" s="517"/>
      <c r="AS10" s="517"/>
      <c r="AT10" s="517"/>
      <c r="AU10" s="517"/>
      <c r="AV10" s="220"/>
      <c r="AW10" s="503"/>
      <c r="AX10" s="279"/>
      <c r="AY10" s="507"/>
      <c r="AZ10" s="503"/>
      <c r="BA10" s="515"/>
      <c r="BB10" s="513"/>
      <c r="BC10" s="513"/>
      <c r="BD10" s="279"/>
      <c r="BE10" s="507"/>
      <c r="BF10" s="529"/>
      <c r="BG10" s="516"/>
      <c r="BH10" s="86"/>
    </row>
    <row r="11" spans="1:60" ht="20.149999999999999" customHeight="1" x14ac:dyDescent="0.25">
      <c r="A11" s="149" t="str">
        <f>IF('Bus Stop - General'!A11,'Bus Stop - General'!A11," ")</f>
        <v xml:space="preserve"> </v>
      </c>
      <c r="B11" s="538" t="str">
        <f>IF('Bus Stop - General'!B11,'Bus Stop - General'!B11," ")</f>
        <v xml:space="preserve"> </v>
      </c>
      <c r="C11" s="507"/>
      <c r="D11" s="503"/>
      <c r="E11" s="599"/>
      <c r="F11" s="599"/>
      <c r="G11" s="513"/>
      <c r="H11" s="513"/>
      <c r="I11" s="503"/>
      <c r="J11" s="503"/>
      <c r="K11" s="503"/>
      <c r="L11" s="503"/>
      <c r="M11" s="503"/>
      <c r="N11" s="503"/>
      <c r="O11" s="529"/>
      <c r="P11" s="503"/>
      <c r="Q11" s="279"/>
      <c r="R11" s="507"/>
      <c r="S11" s="503"/>
      <c r="T11" s="513"/>
      <c r="U11" s="513"/>
      <c r="V11" s="503"/>
      <c r="W11" s="503"/>
      <c r="X11" s="279"/>
      <c r="Y11" s="507"/>
      <c r="Z11" s="484"/>
      <c r="AA11" s="513"/>
      <c r="AB11" s="513"/>
      <c r="AC11" s="513"/>
      <c r="AD11" s="503"/>
      <c r="AE11" s="279"/>
      <c r="AF11" s="507"/>
      <c r="AG11" s="503"/>
      <c r="AH11" s="503"/>
      <c r="AI11" s="503"/>
      <c r="AJ11" s="503"/>
      <c r="AK11" s="503"/>
      <c r="AL11" s="513"/>
      <c r="AM11" s="503"/>
      <c r="AN11" s="503"/>
      <c r="AO11" s="503"/>
      <c r="AP11" s="279"/>
      <c r="AQ11" s="507"/>
      <c r="AR11" s="517"/>
      <c r="AS11" s="517"/>
      <c r="AT11" s="517"/>
      <c r="AU11" s="517"/>
      <c r="AV11" s="220"/>
      <c r="AW11" s="503"/>
      <c r="AX11" s="279"/>
      <c r="AY11" s="507"/>
      <c r="AZ11" s="503"/>
      <c r="BA11" s="515"/>
      <c r="BB11" s="513"/>
      <c r="BC11" s="513"/>
      <c r="BD11" s="279"/>
      <c r="BE11" s="507"/>
      <c r="BF11" s="529"/>
      <c r="BG11" s="516"/>
      <c r="BH11" s="86"/>
    </row>
    <row r="12" spans="1:60" ht="20.149999999999999" customHeight="1" x14ac:dyDescent="0.25">
      <c r="A12" s="149" t="str">
        <f>IF('Bus Stop - General'!A12,'Bus Stop - General'!A12," ")</f>
        <v xml:space="preserve"> </v>
      </c>
      <c r="B12" s="538" t="str">
        <f>IF('Bus Stop - General'!B12,'Bus Stop - General'!B12," ")</f>
        <v xml:space="preserve"> </v>
      </c>
      <c r="C12" s="508"/>
      <c r="D12" s="504"/>
      <c r="E12" s="600"/>
      <c r="F12" s="600"/>
      <c r="G12" s="513"/>
      <c r="H12" s="513"/>
      <c r="I12" s="504"/>
      <c r="J12" s="504"/>
      <c r="K12" s="504"/>
      <c r="L12" s="504"/>
      <c r="M12" s="504"/>
      <c r="N12" s="504"/>
      <c r="O12" s="536"/>
      <c r="P12" s="504"/>
      <c r="Q12" s="280"/>
      <c r="R12" s="508"/>
      <c r="S12" s="504"/>
      <c r="T12" s="513"/>
      <c r="U12" s="513"/>
      <c r="V12" s="504"/>
      <c r="W12" s="504"/>
      <c r="X12" s="280"/>
      <c r="Y12" s="508"/>
      <c r="Z12" s="484"/>
      <c r="AA12" s="513"/>
      <c r="AB12" s="513"/>
      <c r="AC12" s="513"/>
      <c r="AD12" s="504"/>
      <c r="AE12" s="280"/>
      <c r="AF12" s="508"/>
      <c r="AG12" s="504"/>
      <c r="AH12" s="504"/>
      <c r="AI12" s="504"/>
      <c r="AJ12" s="504"/>
      <c r="AK12" s="504"/>
      <c r="AL12" s="513"/>
      <c r="AM12" s="504"/>
      <c r="AN12" s="504"/>
      <c r="AO12" s="504"/>
      <c r="AP12" s="280"/>
      <c r="AQ12" s="508"/>
      <c r="AR12" s="518"/>
      <c r="AS12" s="518"/>
      <c r="AT12" s="518"/>
      <c r="AU12" s="518"/>
      <c r="AV12" s="220"/>
      <c r="AW12" s="504"/>
      <c r="AX12" s="280"/>
      <c r="AY12" s="508"/>
      <c r="AZ12" s="504"/>
      <c r="BA12" s="515"/>
      <c r="BB12" s="513"/>
      <c r="BC12" s="513"/>
      <c r="BD12" s="280"/>
      <c r="BE12" s="508"/>
      <c r="BF12" s="536"/>
      <c r="BG12" s="516"/>
      <c r="BH12" s="86"/>
    </row>
    <row r="13" spans="1:60" ht="20.149999999999999" customHeight="1" x14ac:dyDescent="0.25">
      <c r="A13" s="149" t="str">
        <f>IF('Bus Stop - General'!A13,'Bus Stop - General'!A13," ")</f>
        <v xml:space="preserve"> </v>
      </c>
      <c r="B13" s="538" t="str">
        <f>IF('Bus Stop - General'!B13,'Bus Stop - General'!B13," ")</f>
        <v xml:space="preserve"> </v>
      </c>
      <c r="C13" s="508"/>
      <c r="D13" s="504"/>
      <c r="E13" s="600"/>
      <c r="F13" s="600"/>
      <c r="G13" s="513"/>
      <c r="H13" s="513"/>
      <c r="I13" s="504"/>
      <c r="J13" s="504"/>
      <c r="K13" s="504"/>
      <c r="L13" s="504"/>
      <c r="M13" s="504"/>
      <c r="N13" s="504"/>
      <c r="O13" s="536"/>
      <c r="P13" s="504"/>
      <c r="Q13" s="280"/>
      <c r="R13" s="508"/>
      <c r="S13" s="504"/>
      <c r="T13" s="513"/>
      <c r="U13" s="513"/>
      <c r="V13" s="504"/>
      <c r="W13" s="504"/>
      <c r="X13" s="280"/>
      <c r="Y13" s="508"/>
      <c r="Z13" s="484"/>
      <c r="AA13" s="513"/>
      <c r="AB13" s="513"/>
      <c r="AC13" s="513"/>
      <c r="AD13" s="504"/>
      <c r="AE13" s="280"/>
      <c r="AF13" s="508"/>
      <c r="AG13" s="504"/>
      <c r="AH13" s="504"/>
      <c r="AI13" s="504"/>
      <c r="AJ13" s="504"/>
      <c r="AK13" s="504"/>
      <c r="AL13" s="513"/>
      <c r="AM13" s="504"/>
      <c r="AN13" s="504"/>
      <c r="AO13" s="504"/>
      <c r="AP13" s="280"/>
      <c r="AQ13" s="508"/>
      <c r="AR13" s="518"/>
      <c r="AS13" s="518"/>
      <c r="AT13" s="518"/>
      <c r="AU13" s="518"/>
      <c r="AV13" s="220"/>
      <c r="AW13" s="504"/>
      <c r="AX13" s="280"/>
      <c r="AY13" s="508"/>
      <c r="AZ13" s="504"/>
      <c r="BA13" s="515"/>
      <c r="BB13" s="513"/>
      <c r="BC13" s="513"/>
      <c r="BD13" s="280"/>
      <c r="BE13" s="508"/>
      <c r="BF13" s="536"/>
      <c r="BG13" s="516"/>
      <c r="BH13" s="62"/>
    </row>
    <row r="14" spans="1:60" ht="20.149999999999999" customHeight="1" thickBot="1" x14ac:dyDescent="0.3">
      <c r="A14" s="152" t="str">
        <f>IF('Bus Stop - General'!A14,'Bus Stop - General'!A14," ")</f>
        <v xml:space="preserve"> </v>
      </c>
      <c r="B14" s="572" t="str">
        <f>IF('Bus Stop - General'!B14,'Bus Stop - General'!B14," ")</f>
        <v xml:space="preserve"> </v>
      </c>
      <c r="C14" s="509"/>
      <c r="D14" s="505"/>
      <c r="E14" s="601"/>
      <c r="F14" s="601"/>
      <c r="G14" s="519"/>
      <c r="H14" s="519"/>
      <c r="I14" s="505"/>
      <c r="J14" s="505"/>
      <c r="K14" s="505"/>
      <c r="L14" s="505"/>
      <c r="M14" s="505"/>
      <c r="N14" s="505"/>
      <c r="O14" s="530"/>
      <c r="P14" s="505"/>
      <c r="Q14" s="281"/>
      <c r="R14" s="509"/>
      <c r="S14" s="505"/>
      <c r="T14" s="519"/>
      <c r="U14" s="519"/>
      <c r="V14" s="505"/>
      <c r="W14" s="505"/>
      <c r="X14" s="281"/>
      <c r="Y14" s="509"/>
      <c r="Z14" s="470"/>
      <c r="AA14" s="519"/>
      <c r="AB14" s="519"/>
      <c r="AC14" s="519"/>
      <c r="AD14" s="505"/>
      <c r="AE14" s="281"/>
      <c r="AF14" s="509"/>
      <c r="AG14" s="505"/>
      <c r="AH14" s="505"/>
      <c r="AI14" s="505"/>
      <c r="AJ14" s="505"/>
      <c r="AK14" s="505"/>
      <c r="AL14" s="519"/>
      <c r="AM14" s="505"/>
      <c r="AN14" s="505"/>
      <c r="AO14" s="505"/>
      <c r="AP14" s="281"/>
      <c r="AQ14" s="509"/>
      <c r="AR14" s="520"/>
      <c r="AS14" s="520"/>
      <c r="AT14" s="520"/>
      <c r="AU14" s="520"/>
      <c r="AV14" s="222"/>
      <c r="AW14" s="505"/>
      <c r="AX14" s="281"/>
      <c r="AY14" s="509"/>
      <c r="AZ14" s="505"/>
      <c r="BA14" s="521"/>
      <c r="BB14" s="519"/>
      <c r="BC14" s="519"/>
      <c r="BD14" s="281"/>
      <c r="BE14" s="509"/>
      <c r="BF14" s="530"/>
      <c r="BG14" s="522"/>
      <c r="BH14" s="63"/>
    </row>
    <row r="15" spans="1:60" ht="20.149999999999999" customHeight="1" x14ac:dyDescent="0.25">
      <c r="A15" s="42"/>
      <c r="B15" s="42"/>
      <c r="C15" s="42"/>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3"/>
    </row>
    <row r="16" spans="1:60" ht="20.149999999999999" customHeight="1" x14ac:dyDescent="0.25">
      <c r="A16" s="41" t="s">
        <v>69</v>
      </c>
      <c r="B16" s="41"/>
      <c r="C16" s="41"/>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row>
    <row r="17" spans="1:60" ht="20.149999999999999" customHeight="1" x14ac:dyDescent="0.25">
      <c r="A17" s="867" t="s">
        <v>70</v>
      </c>
      <c r="B17" s="867"/>
      <c r="C17" s="746"/>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row>
    <row r="18" spans="1:60" ht="20.149999999999999" customHeight="1" x14ac:dyDescent="0.25">
      <c r="A18" s="388" t="s">
        <v>71</v>
      </c>
      <c r="B18" s="747" t="s">
        <v>72</v>
      </c>
      <c r="C18" s="747"/>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row>
    <row r="19" spans="1:60" ht="20.149999999999999" customHeight="1" x14ac:dyDescent="0.25">
      <c r="A19" s="3"/>
      <c r="B19" s="747" t="s">
        <v>73</v>
      </c>
      <c r="C19" s="747"/>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row>
    <row r="20" spans="1:60" ht="20.149999999999999" customHeight="1" x14ac:dyDescent="0.25">
      <c r="A20" s="71"/>
      <c r="B20" s="39" t="s">
        <v>74</v>
      </c>
      <c r="C20" s="39"/>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row>
    <row r="21" spans="1:60" ht="20.149999999999999" customHeight="1" x14ac:dyDescent="0.25">
      <c r="A21" s="295"/>
      <c r="B21" s="366" t="s">
        <v>75</v>
      </c>
      <c r="C21" s="366"/>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row>
    <row r="22" spans="1:60"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row>
    <row r="23" spans="1:60"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row>
    <row r="24" spans="1:60"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row>
    <row r="25" spans="1:60"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row>
    <row r="26" spans="1:60"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row>
    <row r="27" spans="1:60"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row>
    <row r="28" spans="1:60"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row>
    <row r="29" spans="1:60"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row>
    <row r="30" spans="1:60"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row>
    <row r="31" spans="1:60"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row>
  </sheetData>
  <sheetProtection password="E53C" sheet="1" objects="1" scenarios="1"/>
  <mergeCells count="14">
    <mergeCell ref="BE3:BG3"/>
    <mergeCell ref="BH3:BH4"/>
    <mergeCell ref="E5:F5"/>
    <mergeCell ref="A17:B17"/>
    <mergeCell ref="BB5:BC5"/>
    <mergeCell ref="G5:H5"/>
    <mergeCell ref="AQ3:AX3"/>
    <mergeCell ref="AY3:BD3"/>
    <mergeCell ref="A3:B3"/>
    <mergeCell ref="Y3:AE3"/>
    <mergeCell ref="C3:Q3"/>
    <mergeCell ref="R3:X3"/>
    <mergeCell ref="AF3:AP3"/>
    <mergeCell ref="T5:U5"/>
  </mergeCells>
  <dataValidations count="32">
    <dataValidation type="list" allowBlank="1" showInputMessage="1" showErrorMessage="1" sqref="BC6:BC14" xr:uid="{00000000-0002-0000-0300-000000000000}">
      <formula1>BusStopYN</formula1>
    </dataValidation>
    <dataValidation type="list" allowBlank="1" showInputMessage="1" showErrorMessage="1" promptTitle="Marker Type" prompt="Select the Bus Stop Markert type from the list._x000a_" sqref="Y6:Y14" xr:uid="{00000000-0002-0000-0300-000001000000}">
      <formula1>BS_MkrType</formula1>
    </dataValidation>
    <dataValidation type="list" allowBlank="1" showInputMessage="1" showErrorMessage="1" promptTitle="Timetable Type" prompt="Enter the type of Timetable Panel - BCC or Translink" sqref="AY6:AY14" xr:uid="{00000000-0002-0000-0300-000002000000}">
      <formula1>BS_TTType</formula1>
    </dataValidation>
    <dataValidation type="list" allowBlank="1" showInputMessage="1" showErrorMessage="1" promptTitle="Timetable Size" prompt="Enter the size of the Timetable panel_x000a_" sqref="AZ6:AZ14" xr:uid="{00000000-0002-0000-0300-000003000000}">
      <formula1>BS_TTSize</formula1>
    </dataValidation>
    <dataValidation type="whole" allowBlank="1" showInputMessage="1" showErrorMessage="1" promptTitle="Number of Timetable Panels" prompt="Enter the number of Timetable panels" sqref="BB6:BB14" xr:uid="{00000000-0002-0000-0300-000004000000}">
      <formula1>1</formula1>
      <formula2>6</formula2>
    </dataValidation>
    <dataValidation type="list" allowBlank="1" showInputMessage="1" showErrorMessage="1" promptTitle="Marker Visibility" prompt="Is the bus marker is visible from a 50 metres distance on approach?" sqref="AE6:AE14" xr:uid="{00000000-0002-0000-0300-000005000000}">
      <formula1>BS_YN</formula1>
    </dataValidation>
    <dataValidation type="list" allowBlank="1" showInputMessage="1" showErrorMessage="1" promptTitle="TGSI Type" prompt="The type of TGSI - Directional and Warning" sqref="AG6:AG14" xr:uid="{00000000-0002-0000-0300-000006000000}">
      <formula1>BS_TGSIType</formula1>
    </dataValidation>
    <dataValidation type="list" allowBlank="1" showInputMessage="1" showErrorMessage="1" promptTitle="Directional TGSI Material" sqref="AH6:AH14" xr:uid="{00000000-0002-0000-0300-000007000000}">
      <formula1>BS_TGSIMat</formula1>
    </dataValidation>
    <dataValidation type="list" allowBlank="1" showInputMessage="1" showErrorMessage="1" promptTitle="Warning TGSI Material" sqref="AJ6:AJ14" xr:uid="{00000000-0002-0000-0300-000008000000}">
      <formula1>BS_TGSIMat</formula1>
    </dataValidation>
    <dataValidation type="list" allowBlank="1" showInputMessage="1" showErrorMessage="1" promptTitle="Warning TGSI Material" sqref="AK6:AK14" xr:uid="{00000000-0002-0000-0300-000009000000}">
      <formula1>BS_TGSICol</formula1>
    </dataValidation>
    <dataValidation type="list" allowBlank="1" showInputMessage="1" showErrorMessage="1" promptTitle="Directinal TGSI Material" sqref="AI6:AI14" xr:uid="{00000000-0002-0000-0300-00000A000000}">
      <formula1>BS_TGSICol</formula1>
    </dataValidation>
    <dataValidation type="list" allowBlank="1" showInputMessage="1" showErrorMessage="1" promptTitle="Bus Stop Seat type" prompt="For seat not located within a shelter." sqref="S6:S14" xr:uid="{00000000-0002-0000-0300-00000B000000}">
      <formula1>BS_SeatTy</formula1>
    </dataValidation>
    <dataValidation type="list" allowBlank="1" showInputMessage="1" showErrorMessage="1" promptTitle="Bus Stop Selter type" sqref="D6:D14" xr:uid="{00000000-0002-0000-0300-00000C000000}">
      <formula1>BS_SheltType</formula1>
    </dataValidation>
    <dataValidation type="list" allowBlank="1" showInputMessage="1" showErrorMessage="1" promptTitle="Shelter Lighting Type" prompt="The type of lighting within the bus stop shelter - if present._x000a_" sqref="J6:J14" xr:uid="{00000000-0002-0000-0300-00000D000000}">
      <formula1>BS_ShtLgtType</formula1>
    </dataValidation>
    <dataValidation type="list" allowBlank="1" showInputMessage="1" showErrorMessage="1" sqref="K6:K14" xr:uid="{00000000-0002-0000-0300-00000E000000}">
      <formula1>BS_ShtLgtOwn</formula1>
    </dataValidation>
    <dataValidation type="list" allowBlank="1" showInputMessage="1" showErrorMessage="1" sqref="L6:L14" xr:uid="{00000000-0002-0000-0300-00000F000000}">
      <formula1>BS_ShtLgtEng</formula1>
    </dataValidation>
    <dataValidation type="list" allowBlank="1" showInputMessage="1" showErrorMessage="1" sqref="M6:M14" xr:uid="{00000000-0002-0000-0300-000010000000}">
      <formula1>BS_ShtLamp</formula1>
    </dataValidation>
    <dataValidation type="list" allowBlank="1" showInputMessage="1" showErrorMessage="1" sqref="Q6:Q14" xr:uid="{00000000-0002-0000-0300-000011000000}">
      <formula1>BS_ShtAdOwn</formula1>
    </dataValidation>
    <dataValidation type="list" allowBlank="1" showInputMessage="1" showErrorMessage="1" sqref="BE6:BE14" xr:uid="{00000000-0002-0000-0300-000012000000}">
      <formula1>BS_BinType</formula1>
    </dataValidation>
    <dataValidation type="list" allowBlank="1" showInputMessage="1" showErrorMessage="1" sqref="AQ6:AQ14" xr:uid="{00000000-0002-0000-0300-000013000000}">
      <formula1>BS_ElectTTType</formula1>
    </dataValidation>
    <dataValidation type="list" allowBlank="1" showInputMessage="1" showErrorMessage="1" promptTitle="Marker Type" prompt="Select the Bus Stop Markert type from the list._x000a_" sqref="Z6:Z14" xr:uid="{00000000-0002-0000-0300-000014000000}">
      <formula1>BS_MkrSupType</formula1>
    </dataValidation>
    <dataValidation type="list" allowBlank="1" showInputMessage="1" showErrorMessage="1" sqref="BD6:BD14 AF6:AF14 AM6:AP14 V6:V14 X6:X14 I6:I14 N6:N14 P6:P14 BF6:BF14 AR6:AR14 AW6:AW14 C6:C14 R6:R14" xr:uid="{00000000-0002-0000-0300-000015000000}">
      <formula1>BS_YN</formula1>
    </dataValidation>
    <dataValidation type="list" allowBlank="1" showInputMessage="1" showErrorMessage="1" sqref="W6:W14" xr:uid="{00000000-0002-0000-0300-000016000000}">
      <formula1>BS_SeatDir</formula1>
    </dataValidation>
    <dataValidation type="list" allowBlank="1" showInputMessage="1" showErrorMessage="1" sqref="O6:O14" xr:uid="{00000000-0002-0000-0300-000017000000}">
      <formula1>BS_ShltAdType</formula1>
    </dataValidation>
    <dataValidation type="whole" allowBlank="1" showInputMessage="1" showErrorMessage="1" sqref="AS6:AS14" xr:uid="{00000000-0002-0000-0300-000018000000}">
      <formula1>2</formula1>
      <formula2>20</formula2>
    </dataValidation>
    <dataValidation type="list" allowBlank="1" showInputMessage="1" showErrorMessage="1" sqref="AT6:AT14" xr:uid="{00000000-0002-0000-0300-000019000000}">
      <formula1>BS_VMSTxtClr</formula1>
    </dataValidation>
    <dataValidation type="list" allowBlank="1" showInputMessage="1" showErrorMessage="1" sqref="AU6:AU14" xr:uid="{00000000-0002-0000-0300-00001A000000}">
      <formula1>BS_VMSSideMrkr</formula1>
    </dataValidation>
    <dataValidation type="list" allowBlank="1" showInputMessage="1" showErrorMessage="1" sqref="AX6:AX14" xr:uid="{00000000-0002-0000-0300-00001B000000}">
      <formula1>BS_VMSOwner</formula1>
    </dataValidation>
    <dataValidation type="whole" operator="lessThanOrEqual" allowBlank="1" showInputMessage="1" showErrorMessage="1" sqref="AL6:AL14" xr:uid="{00000000-0002-0000-0300-00001C000000}">
      <formula1>1000</formula1>
    </dataValidation>
    <dataValidation type="whole" operator="lessThanOrEqual" allowBlank="1" showInputMessage="1" showErrorMessage="1" sqref="T6:U14 G6:H14" xr:uid="{00000000-0002-0000-0300-00001D000000}">
      <formula1>800</formula1>
    </dataValidation>
    <dataValidation type="whole" operator="lessThanOrEqual" allowBlank="1" showInputMessage="1" showErrorMessage="1" sqref="AA6:AC14" xr:uid="{00000000-0002-0000-0300-00001E000000}">
      <formula1>2500</formula1>
    </dataValidation>
    <dataValidation type="whole" allowBlank="1" showInputMessage="1" showErrorMessage="1" promptTitle="Number of Timetable Panels" prompt="Enter the number of Timetable panels" sqref="BA6:BA14" xr:uid="{00000000-0002-0000-0300-00001F000000}">
      <formula1>1</formula1>
      <formula2>10</formula2>
    </dataValidation>
  </dataValidations>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N31"/>
  <sheetViews>
    <sheetView zoomScaleNormal="100" workbookViewId="0">
      <pane xSplit="2" ySplit="5" topLeftCell="C9" activePane="bottomRight" state="frozen"/>
      <selection pane="topRight" activeCell="C1" sqref="C1"/>
      <selection pane="bottomLeft" activeCell="A6" sqref="A6"/>
      <selection pane="bottomRight" activeCell="G6" sqref="G6:G14"/>
    </sheetView>
  </sheetViews>
  <sheetFormatPr defaultRowHeight="12.5" x14ac:dyDescent="0.25"/>
  <cols>
    <col min="1" max="2" width="12.7265625" customWidth="1"/>
    <col min="3" max="3" width="20.7265625" customWidth="1"/>
    <col min="4" max="32" width="15.7265625" customWidth="1"/>
    <col min="33" max="35" width="11.7265625" customWidth="1"/>
    <col min="36" max="39" width="15.7265625" customWidth="1"/>
    <col min="40" max="40" width="50.7265625" customWidth="1"/>
  </cols>
  <sheetData>
    <row r="1" spans="1:40" ht="17.5" x14ac:dyDescent="0.25">
      <c r="A1" s="72" t="s">
        <v>214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8" thickBot="1" x14ac:dyDescent="0.3">
      <c r="A2" s="7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1:40" ht="20.149999999999999" customHeight="1" thickBot="1" x14ac:dyDescent="0.3">
      <c r="A3" s="873" t="s">
        <v>77</v>
      </c>
      <c r="B3" s="871"/>
      <c r="C3" s="872"/>
      <c r="D3" s="877" t="s">
        <v>215</v>
      </c>
      <c r="E3" s="878"/>
      <c r="F3" s="878"/>
      <c r="G3" s="878"/>
      <c r="H3" s="878"/>
      <c r="I3" s="878"/>
      <c r="J3" s="877" t="s">
        <v>216</v>
      </c>
      <c r="K3" s="878"/>
      <c r="L3" s="878"/>
      <c r="M3" s="878"/>
      <c r="N3" s="878"/>
      <c r="O3" s="878"/>
      <c r="P3" s="874" t="s">
        <v>217</v>
      </c>
      <c r="Q3" s="874"/>
      <c r="R3" s="877" t="s">
        <v>218</v>
      </c>
      <c r="S3" s="878"/>
      <c r="T3" s="878"/>
      <c r="U3" s="879"/>
      <c r="V3" s="877" t="s">
        <v>219</v>
      </c>
      <c r="W3" s="878"/>
      <c r="X3" s="878"/>
      <c r="Y3" s="878"/>
      <c r="Z3" s="878"/>
      <c r="AA3" s="879"/>
      <c r="AB3" s="878" t="s">
        <v>220</v>
      </c>
      <c r="AC3" s="878"/>
      <c r="AD3" s="878"/>
      <c r="AE3" s="878"/>
      <c r="AF3" s="878"/>
      <c r="AG3" s="878"/>
      <c r="AH3" s="878"/>
      <c r="AI3" s="878"/>
      <c r="AJ3" s="878"/>
      <c r="AK3" s="878"/>
      <c r="AL3" s="878"/>
      <c r="AM3" s="879"/>
      <c r="AN3" s="869" t="s">
        <v>59</v>
      </c>
    </row>
    <row r="4" spans="1:40" ht="79" thickTop="1" thickBot="1" x14ac:dyDescent="0.3">
      <c r="A4" s="324" t="s">
        <v>41</v>
      </c>
      <c r="B4" s="761" t="s">
        <v>42</v>
      </c>
      <c r="C4" s="331" t="s">
        <v>43</v>
      </c>
      <c r="D4" s="750" t="s">
        <v>221</v>
      </c>
      <c r="E4" s="762" t="s">
        <v>222</v>
      </c>
      <c r="F4" s="762" t="s">
        <v>223</v>
      </c>
      <c r="G4" s="762" t="s">
        <v>224</v>
      </c>
      <c r="H4" s="762" t="s">
        <v>225</v>
      </c>
      <c r="I4" s="534" t="s">
        <v>226</v>
      </c>
      <c r="J4" s="750" t="s">
        <v>227</v>
      </c>
      <c r="K4" s="762" t="s">
        <v>228</v>
      </c>
      <c r="L4" s="762" t="s">
        <v>229</v>
      </c>
      <c r="M4" s="762" t="s">
        <v>230</v>
      </c>
      <c r="N4" s="762" t="s">
        <v>225</v>
      </c>
      <c r="O4" s="534" t="s">
        <v>226</v>
      </c>
      <c r="P4" s="324" t="s">
        <v>231</v>
      </c>
      <c r="Q4" s="331" t="s">
        <v>232</v>
      </c>
      <c r="R4" s="324" t="s">
        <v>233</v>
      </c>
      <c r="S4" s="758" t="s">
        <v>234</v>
      </c>
      <c r="T4" s="758" t="s">
        <v>235</v>
      </c>
      <c r="U4" s="331" t="s">
        <v>236</v>
      </c>
      <c r="V4" s="324" t="s">
        <v>237</v>
      </c>
      <c r="W4" s="758" t="s">
        <v>238</v>
      </c>
      <c r="X4" s="762" t="s">
        <v>239</v>
      </c>
      <c r="Y4" s="762" t="s">
        <v>240</v>
      </c>
      <c r="Z4" s="762" t="s">
        <v>241</v>
      </c>
      <c r="AA4" s="331" t="s">
        <v>242</v>
      </c>
      <c r="AB4" s="749" t="s">
        <v>243</v>
      </c>
      <c r="AC4" s="762" t="s">
        <v>244</v>
      </c>
      <c r="AD4" s="762" t="s">
        <v>245</v>
      </c>
      <c r="AE4" s="762" t="s">
        <v>246</v>
      </c>
      <c r="AF4" s="762" t="s">
        <v>247</v>
      </c>
      <c r="AG4" s="762" t="s">
        <v>248</v>
      </c>
      <c r="AH4" s="762" t="s">
        <v>249</v>
      </c>
      <c r="AI4" s="762" t="s">
        <v>250</v>
      </c>
      <c r="AJ4" s="762" t="s">
        <v>251</v>
      </c>
      <c r="AK4" s="762" t="s">
        <v>252</v>
      </c>
      <c r="AL4" s="758" t="s">
        <v>253</v>
      </c>
      <c r="AM4" s="331" t="s">
        <v>254</v>
      </c>
      <c r="AN4" s="870"/>
    </row>
    <row r="5" spans="1:40" ht="97.4" customHeight="1" thickTop="1" thickBot="1" x14ac:dyDescent="0.3">
      <c r="A5" s="304" t="s">
        <v>60</v>
      </c>
      <c r="B5" s="362" t="s">
        <v>61</v>
      </c>
      <c r="C5" s="303" t="s">
        <v>62</v>
      </c>
      <c r="D5" s="510"/>
      <c r="E5" s="752"/>
      <c r="F5" s="752"/>
      <c r="G5" s="752" t="s">
        <v>255</v>
      </c>
      <c r="H5" s="880" t="s">
        <v>256</v>
      </c>
      <c r="I5" s="880"/>
      <c r="J5" s="510"/>
      <c r="K5" s="752"/>
      <c r="L5" s="752"/>
      <c r="M5" s="752" t="s">
        <v>255</v>
      </c>
      <c r="N5" s="880" t="s">
        <v>257</v>
      </c>
      <c r="O5" s="880"/>
      <c r="P5" s="304"/>
      <c r="Q5" s="303" t="s">
        <v>258</v>
      </c>
      <c r="R5" s="304" t="s">
        <v>259</v>
      </c>
      <c r="S5" s="755" t="s">
        <v>260</v>
      </c>
      <c r="T5" s="755" t="s">
        <v>261</v>
      </c>
      <c r="U5" s="303" t="s">
        <v>262</v>
      </c>
      <c r="V5" s="304" t="s">
        <v>263</v>
      </c>
      <c r="W5" s="755"/>
      <c r="X5" s="752" t="s">
        <v>264</v>
      </c>
      <c r="Y5" s="752" t="s">
        <v>265</v>
      </c>
      <c r="Z5" s="752" t="s">
        <v>266</v>
      </c>
      <c r="AA5" s="303"/>
      <c r="AB5" s="768" t="s">
        <v>267</v>
      </c>
      <c r="AC5" s="752"/>
      <c r="AD5" s="875" t="s">
        <v>268</v>
      </c>
      <c r="AE5" s="876"/>
      <c r="AF5" s="768" t="s">
        <v>269</v>
      </c>
      <c r="AG5" s="512"/>
      <c r="AH5" s="512"/>
      <c r="AI5" s="512"/>
      <c r="AJ5" s="752" t="s">
        <v>270</v>
      </c>
      <c r="AK5" s="752" t="s">
        <v>271</v>
      </c>
      <c r="AL5" s="755" t="s">
        <v>272</v>
      </c>
      <c r="AM5" s="303"/>
      <c r="AN5" s="451"/>
    </row>
    <row r="6" spans="1:40" ht="20.149999999999999" customHeight="1" x14ac:dyDescent="0.25">
      <c r="A6" s="143" t="str">
        <f>IF('Bus Stop - General'!A6,'Bus Stop - General'!A6," ")</f>
        <v xml:space="preserve"> </v>
      </c>
      <c r="B6" s="537" t="str">
        <f>IF('Bus Stop - General'!B6,'Bus Stop - General'!B6," ")</f>
        <v xml:space="preserve"> </v>
      </c>
      <c r="C6" s="165"/>
      <c r="D6" s="506"/>
      <c r="E6" s="513"/>
      <c r="F6" s="513"/>
      <c r="G6" s="502"/>
      <c r="H6" s="602"/>
      <c r="I6" s="602"/>
      <c r="J6" s="506"/>
      <c r="K6" s="513"/>
      <c r="L6" s="513"/>
      <c r="M6" s="502"/>
      <c r="N6" s="602"/>
      <c r="O6" s="602"/>
      <c r="P6" s="506"/>
      <c r="Q6" s="516"/>
      <c r="R6" s="506"/>
      <c r="S6" s="305"/>
      <c r="T6" s="502"/>
      <c r="U6" s="516"/>
      <c r="V6" s="506"/>
      <c r="W6" s="514"/>
      <c r="X6" s="220"/>
      <c r="Y6" s="220"/>
      <c r="Z6" s="220"/>
      <c r="AA6" s="278"/>
      <c r="AB6" s="514"/>
      <c r="AC6" s="502"/>
      <c r="AD6" s="220"/>
      <c r="AE6" s="220"/>
      <c r="AF6" s="502"/>
      <c r="AG6" s="514"/>
      <c r="AH6" s="514"/>
      <c r="AI6" s="514"/>
      <c r="AJ6" s="220"/>
      <c r="AK6" s="220"/>
      <c r="AL6" s="188"/>
      <c r="AM6" s="502"/>
      <c r="AN6" s="64"/>
    </row>
    <row r="7" spans="1:40" ht="20.149999999999999" customHeight="1" x14ac:dyDescent="0.25">
      <c r="A7" s="149" t="str">
        <f>IF('Bus Stop - General'!A7,'Bus Stop - General'!A7," ")</f>
        <v xml:space="preserve"> </v>
      </c>
      <c r="B7" s="538" t="str">
        <f>IF('Bus Stop - General'!B7,'Bus Stop - General'!B7," ")</f>
        <v xml:space="preserve"> </v>
      </c>
      <c r="C7" s="167"/>
      <c r="D7" s="507"/>
      <c r="E7" s="513"/>
      <c r="F7" s="513"/>
      <c r="G7" s="503"/>
      <c r="H7" s="603"/>
      <c r="I7" s="603"/>
      <c r="J7" s="507"/>
      <c r="K7" s="513"/>
      <c r="L7" s="513"/>
      <c r="M7" s="503"/>
      <c r="N7" s="603"/>
      <c r="O7" s="603"/>
      <c r="P7" s="507"/>
      <c r="Q7" s="516"/>
      <c r="R7" s="507"/>
      <c r="S7" s="305"/>
      <c r="T7" s="503"/>
      <c r="U7" s="516"/>
      <c r="V7" s="507"/>
      <c r="W7" s="517"/>
      <c r="X7" s="220"/>
      <c r="Y7" s="220"/>
      <c r="Z7" s="220"/>
      <c r="AA7" s="279"/>
      <c r="AB7" s="517"/>
      <c r="AC7" s="503"/>
      <c r="AD7" s="220"/>
      <c r="AE7" s="220"/>
      <c r="AF7" s="503"/>
      <c r="AG7" s="517"/>
      <c r="AH7" s="517"/>
      <c r="AI7" s="517"/>
      <c r="AJ7" s="220"/>
      <c r="AK7" s="220"/>
      <c r="AL7" s="188"/>
      <c r="AM7" s="503"/>
      <c r="AN7" s="86"/>
    </row>
    <row r="8" spans="1:40" ht="20.149999999999999" customHeight="1" x14ac:dyDescent="0.25">
      <c r="A8" s="149" t="str">
        <f>IF('Bus Stop - General'!A8,'Bus Stop - General'!A8," ")</f>
        <v xml:space="preserve"> </v>
      </c>
      <c r="B8" s="538" t="str">
        <f>IF('Bus Stop - General'!B8,'Bus Stop - General'!B8," ")</f>
        <v xml:space="preserve"> </v>
      </c>
      <c r="C8" s="167"/>
      <c r="D8" s="507"/>
      <c r="E8" s="513"/>
      <c r="F8" s="513"/>
      <c r="G8" s="503"/>
      <c r="H8" s="603"/>
      <c r="I8" s="603"/>
      <c r="J8" s="507"/>
      <c r="K8" s="513"/>
      <c r="L8" s="513"/>
      <c r="M8" s="503"/>
      <c r="N8" s="603"/>
      <c r="O8" s="603"/>
      <c r="P8" s="507"/>
      <c r="Q8" s="516"/>
      <c r="R8" s="507"/>
      <c r="S8" s="305"/>
      <c r="T8" s="503"/>
      <c r="U8" s="516"/>
      <c r="V8" s="507"/>
      <c r="W8" s="517"/>
      <c r="X8" s="220"/>
      <c r="Y8" s="220"/>
      <c r="Z8" s="220"/>
      <c r="AA8" s="279"/>
      <c r="AB8" s="517"/>
      <c r="AC8" s="503"/>
      <c r="AD8" s="220"/>
      <c r="AE8" s="220"/>
      <c r="AF8" s="503"/>
      <c r="AG8" s="517"/>
      <c r="AH8" s="517"/>
      <c r="AI8" s="517"/>
      <c r="AJ8" s="220"/>
      <c r="AK8" s="220"/>
      <c r="AL8" s="188"/>
      <c r="AM8" s="503"/>
      <c r="AN8" s="86"/>
    </row>
    <row r="9" spans="1:40" ht="20.149999999999999" customHeight="1" x14ac:dyDescent="0.25">
      <c r="A9" s="149" t="str">
        <f>IF('Bus Stop - General'!A9,'Bus Stop - General'!A9," ")</f>
        <v xml:space="preserve"> </v>
      </c>
      <c r="B9" s="538" t="str">
        <f>IF('Bus Stop - General'!B9,'Bus Stop - General'!B9," ")</f>
        <v xml:space="preserve"> </v>
      </c>
      <c r="C9" s="167"/>
      <c r="D9" s="507"/>
      <c r="E9" s="513"/>
      <c r="F9" s="513"/>
      <c r="G9" s="503"/>
      <c r="H9" s="603"/>
      <c r="I9" s="603"/>
      <c r="J9" s="507"/>
      <c r="K9" s="513"/>
      <c r="L9" s="513"/>
      <c r="M9" s="503"/>
      <c r="N9" s="603"/>
      <c r="O9" s="603"/>
      <c r="P9" s="507"/>
      <c r="Q9" s="516"/>
      <c r="R9" s="507"/>
      <c r="S9" s="305"/>
      <c r="T9" s="503"/>
      <c r="U9" s="516"/>
      <c r="V9" s="507"/>
      <c r="W9" s="517"/>
      <c r="X9" s="220"/>
      <c r="Y9" s="220"/>
      <c r="Z9" s="220"/>
      <c r="AA9" s="279"/>
      <c r="AB9" s="517"/>
      <c r="AC9" s="503"/>
      <c r="AD9" s="220"/>
      <c r="AE9" s="220"/>
      <c r="AF9" s="503"/>
      <c r="AG9" s="517"/>
      <c r="AH9" s="517"/>
      <c r="AI9" s="517"/>
      <c r="AJ9" s="220"/>
      <c r="AK9" s="220"/>
      <c r="AL9" s="188"/>
      <c r="AM9" s="503"/>
      <c r="AN9" s="86"/>
    </row>
    <row r="10" spans="1:40" ht="20.149999999999999" customHeight="1" x14ac:dyDescent="0.25">
      <c r="A10" s="149" t="str">
        <f>IF('Bus Stop - General'!A10,'Bus Stop - General'!A10," ")</f>
        <v xml:space="preserve"> </v>
      </c>
      <c r="B10" s="538" t="str">
        <f>IF('Bus Stop - General'!B10,'Bus Stop - General'!B10," ")</f>
        <v xml:space="preserve"> </v>
      </c>
      <c r="C10" s="167"/>
      <c r="D10" s="507"/>
      <c r="E10" s="513"/>
      <c r="F10" s="513"/>
      <c r="G10" s="503"/>
      <c r="H10" s="603"/>
      <c r="I10" s="603"/>
      <c r="J10" s="507"/>
      <c r="K10" s="513"/>
      <c r="L10" s="513"/>
      <c r="M10" s="503"/>
      <c r="N10" s="603"/>
      <c r="O10" s="603"/>
      <c r="P10" s="507"/>
      <c r="Q10" s="516"/>
      <c r="R10" s="507"/>
      <c r="S10" s="305"/>
      <c r="T10" s="503"/>
      <c r="U10" s="516"/>
      <c r="V10" s="507"/>
      <c r="W10" s="517"/>
      <c r="X10" s="220"/>
      <c r="Y10" s="220"/>
      <c r="Z10" s="220"/>
      <c r="AA10" s="279"/>
      <c r="AB10" s="517"/>
      <c r="AC10" s="503"/>
      <c r="AD10" s="220"/>
      <c r="AE10" s="220"/>
      <c r="AF10" s="503"/>
      <c r="AG10" s="517"/>
      <c r="AH10" s="517"/>
      <c r="AI10" s="517"/>
      <c r="AJ10" s="220"/>
      <c r="AK10" s="220"/>
      <c r="AL10" s="188"/>
      <c r="AM10" s="503"/>
      <c r="AN10" s="86"/>
    </row>
    <row r="11" spans="1:40" ht="20.149999999999999" customHeight="1" x14ac:dyDescent="0.25">
      <c r="A11" s="149" t="str">
        <f>IF('Bus Stop - General'!A11,'Bus Stop - General'!A11," ")</f>
        <v xml:space="preserve"> </v>
      </c>
      <c r="B11" s="538" t="str">
        <f>IF('Bus Stop - General'!B11,'Bus Stop - General'!B11," ")</f>
        <v xml:space="preserve"> </v>
      </c>
      <c r="C11" s="167"/>
      <c r="D11" s="507"/>
      <c r="E11" s="513"/>
      <c r="F11" s="513"/>
      <c r="G11" s="503"/>
      <c r="H11" s="603"/>
      <c r="I11" s="603"/>
      <c r="J11" s="507"/>
      <c r="K11" s="513"/>
      <c r="L11" s="513"/>
      <c r="M11" s="503"/>
      <c r="N11" s="603"/>
      <c r="O11" s="603"/>
      <c r="P11" s="507"/>
      <c r="Q11" s="516"/>
      <c r="R11" s="507"/>
      <c r="S11" s="305"/>
      <c r="T11" s="503"/>
      <c r="U11" s="516"/>
      <c r="V11" s="507"/>
      <c r="W11" s="517"/>
      <c r="X11" s="220"/>
      <c r="Y11" s="220"/>
      <c r="Z11" s="220"/>
      <c r="AA11" s="279"/>
      <c r="AB11" s="517"/>
      <c r="AC11" s="503"/>
      <c r="AD11" s="220"/>
      <c r="AE11" s="220"/>
      <c r="AF11" s="503"/>
      <c r="AG11" s="517"/>
      <c r="AH11" s="517"/>
      <c r="AI11" s="517"/>
      <c r="AJ11" s="220"/>
      <c r="AK11" s="220"/>
      <c r="AL11" s="188"/>
      <c r="AM11" s="503"/>
      <c r="AN11" s="86"/>
    </row>
    <row r="12" spans="1:40" ht="20.149999999999999" customHeight="1" x14ac:dyDescent="0.25">
      <c r="A12" s="149" t="str">
        <f>IF('Bus Stop - General'!A12,'Bus Stop - General'!A12," ")</f>
        <v xml:space="preserve"> </v>
      </c>
      <c r="B12" s="538" t="str">
        <f>IF('Bus Stop - General'!B12,'Bus Stop - General'!B12," ")</f>
        <v xml:space="preserve"> </v>
      </c>
      <c r="C12" s="169"/>
      <c r="D12" s="508"/>
      <c r="E12" s="513"/>
      <c r="F12" s="513"/>
      <c r="G12" s="504"/>
      <c r="H12" s="604"/>
      <c r="I12" s="604"/>
      <c r="J12" s="508"/>
      <c r="K12" s="513"/>
      <c r="L12" s="513"/>
      <c r="M12" s="504"/>
      <c r="N12" s="604"/>
      <c r="O12" s="604"/>
      <c r="P12" s="508"/>
      <c r="Q12" s="516"/>
      <c r="R12" s="508"/>
      <c r="S12" s="305"/>
      <c r="T12" s="504"/>
      <c r="U12" s="516"/>
      <c r="V12" s="508"/>
      <c r="W12" s="518"/>
      <c r="X12" s="220"/>
      <c r="Y12" s="220"/>
      <c r="Z12" s="220"/>
      <c r="AA12" s="280"/>
      <c r="AB12" s="518"/>
      <c r="AC12" s="504"/>
      <c r="AD12" s="220"/>
      <c r="AE12" s="220"/>
      <c r="AF12" s="504"/>
      <c r="AG12" s="518"/>
      <c r="AH12" s="518"/>
      <c r="AI12" s="518"/>
      <c r="AJ12" s="220"/>
      <c r="AK12" s="220"/>
      <c r="AL12" s="188"/>
      <c r="AM12" s="504"/>
      <c r="AN12" s="86"/>
    </row>
    <row r="13" spans="1:40" ht="20.149999999999999" customHeight="1" x14ac:dyDescent="0.25">
      <c r="A13" s="149" t="str">
        <f>IF('Bus Stop - General'!A13,'Bus Stop - General'!A13," ")</f>
        <v xml:space="preserve"> </v>
      </c>
      <c r="B13" s="538" t="str">
        <f>IF('Bus Stop - General'!B13,'Bus Stop - General'!B13," ")</f>
        <v xml:space="preserve"> </v>
      </c>
      <c r="C13" s="169"/>
      <c r="D13" s="508"/>
      <c r="E13" s="513"/>
      <c r="F13" s="513"/>
      <c r="G13" s="504"/>
      <c r="H13" s="604"/>
      <c r="I13" s="604"/>
      <c r="J13" s="508"/>
      <c r="K13" s="513"/>
      <c r="L13" s="513"/>
      <c r="M13" s="504"/>
      <c r="N13" s="604"/>
      <c r="O13" s="604"/>
      <c r="P13" s="508"/>
      <c r="Q13" s="516"/>
      <c r="R13" s="508"/>
      <c r="S13" s="305"/>
      <c r="T13" s="504"/>
      <c r="U13" s="516"/>
      <c r="V13" s="508"/>
      <c r="W13" s="518"/>
      <c r="X13" s="220"/>
      <c r="Y13" s="220"/>
      <c r="Z13" s="220"/>
      <c r="AA13" s="280"/>
      <c r="AB13" s="518"/>
      <c r="AC13" s="504"/>
      <c r="AD13" s="220"/>
      <c r="AE13" s="220"/>
      <c r="AF13" s="504"/>
      <c r="AG13" s="518"/>
      <c r="AH13" s="518"/>
      <c r="AI13" s="518"/>
      <c r="AJ13" s="220"/>
      <c r="AK13" s="220"/>
      <c r="AL13" s="188"/>
      <c r="AM13" s="504"/>
      <c r="AN13" s="62"/>
    </row>
    <row r="14" spans="1:40" ht="20.149999999999999" customHeight="1" thickBot="1" x14ac:dyDescent="0.3">
      <c r="A14" s="152" t="str">
        <f>IF('Bus Stop - General'!A14,'Bus Stop - General'!A14," ")</f>
        <v xml:space="preserve"> </v>
      </c>
      <c r="B14" s="572" t="str">
        <f>IF('Bus Stop - General'!B14,'Bus Stop - General'!B14," ")</f>
        <v xml:space="preserve"> </v>
      </c>
      <c r="C14" s="171"/>
      <c r="D14" s="509"/>
      <c r="E14" s="519"/>
      <c r="F14" s="519"/>
      <c r="G14" s="505"/>
      <c r="H14" s="605"/>
      <c r="I14" s="605"/>
      <c r="J14" s="509"/>
      <c r="K14" s="519"/>
      <c r="L14" s="519"/>
      <c r="M14" s="505"/>
      <c r="N14" s="605"/>
      <c r="O14" s="605"/>
      <c r="P14" s="509"/>
      <c r="Q14" s="522"/>
      <c r="R14" s="509"/>
      <c r="S14" s="310"/>
      <c r="T14" s="505"/>
      <c r="U14" s="522"/>
      <c r="V14" s="509"/>
      <c r="W14" s="520"/>
      <c r="X14" s="222"/>
      <c r="Y14" s="222"/>
      <c r="Z14" s="222"/>
      <c r="AA14" s="281"/>
      <c r="AB14" s="520"/>
      <c r="AC14" s="505"/>
      <c r="AD14" s="222"/>
      <c r="AE14" s="222"/>
      <c r="AF14" s="505"/>
      <c r="AG14" s="520"/>
      <c r="AH14" s="520"/>
      <c r="AI14" s="520"/>
      <c r="AJ14" s="222"/>
      <c r="AK14" s="222"/>
      <c r="AL14" s="195"/>
      <c r="AM14" s="505"/>
      <c r="AN14" s="63"/>
    </row>
    <row r="15" spans="1:40" ht="20.149999999999999" customHeight="1" x14ac:dyDescent="0.25">
      <c r="A15" s="42"/>
      <c r="B15" s="42"/>
      <c r="C15" s="42"/>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3"/>
    </row>
    <row r="16" spans="1:40" ht="20.149999999999999" customHeight="1" x14ac:dyDescent="0.25">
      <c r="A16" s="41" t="s">
        <v>69</v>
      </c>
      <c r="B16" s="41"/>
      <c r="C16" s="41"/>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row>
    <row r="17" spans="1:40" ht="20.149999999999999" customHeight="1" x14ac:dyDescent="0.25">
      <c r="A17" s="867" t="s">
        <v>70</v>
      </c>
      <c r="B17" s="867"/>
      <c r="C17" s="867"/>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row>
    <row r="18" spans="1:40" ht="20.149999999999999" customHeight="1" x14ac:dyDescent="0.25">
      <c r="A18" s="388" t="s">
        <v>71</v>
      </c>
      <c r="B18" s="868" t="s">
        <v>72</v>
      </c>
      <c r="C18" s="868"/>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row>
    <row r="19" spans="1:40" ht="20.149999999999999" customHeight="1" x14ac:dyDescent="0.25">
      <c r="A19" s="3"/>
      <c r="B19" s="868" t="s">
        <v>73</v>
      </c>
      <c r="C19" s="868"/>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pans="1:40" ht="20.149999999999999" customHeight="1" x14ac:dyDescent="0.25">
      <c r="A20" s="71"/>
      <c r="B20" s="39" t="s">
        <v>74</v>
      </c>
      <c r="C20" s="25"/>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1:40" ht="20.149999999999999" customHeight="1" x14ac:dyDescent="0.25">
      <c r="A21" s="295"/>
      <c r="B21" s="366" t="s">
        <v>75</v>
      </c>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row>
    <row r="22" spans="1:40"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row r="23" spans="1:40"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row>
    <row r="24" spans="1:40"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row>
    <row r="25" spans="1:40"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0"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pans="1:40"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pans="1:40"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pans="1:40"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1:40"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sheetData>
  <sheetProtection password="E53C" sheet="1" objects="1" scenarios="1"/>
  <mergeCells count="14">
    <mergeCell ref="A17:C17"/>
    <mergeCell ref="B18:C18"/>
    <mergeCell ref="B19:C19"/>
    <mergeCell ref="V3:AA3"/>
    <mergeCell ref="AB3:AM3"/>
    <mergeCell ref="A3:C3"/>
    <mergeCell ref="AN3:AN4"/>
    <mergeCell ref="H5:I5"/>
    <mergeCell ref="N5:O5"/>
    <mergeCell ref="P3:Q3"/>
    <mergeCell ref="R3:U3"/>
    <mergeCell ref="D3:I3"/>
    <mergeCell ref="J3:O3"/>
    <mergeCell ref="AD5:AE5"/>
  </mergeCells>
  <dataValidations count="11">
    <dataValidation type="list" allowBlank="1" showInputMessage="1" showErrorMessage="1" promptTitle="Bus Stop Hardstand Surface" prompt="What is the surface material at the Hardstand?_x000a_" sqref="D6:D14" xr:uid="{00000000-0002-0000-0400-000000000000}">
      <formula1>BS_SurfMat</formula1>
    </dataValidation>
    <dataValidation type="list" allowBlank="1" showInputMessage="1" showErrorMessage="1" sqref="G6:G14 M6:M14 R6:R14 V6:V14 AB6:AB14 AG6:AI14" xr:uid="{00000000-0002-0000-0400-000001000000}">
      <formula1>BS_YN</formula1>
    </dataValidation>
    <dataValidation type="list" allowBlank="1" showInputMessage="1" showErrorMessage="1" sqref="AM6:AM14 AF6:AF14" xr:uid="{00000000-0002-0000-0400-000002000000}">
      <formula1>BS_PMSingOwn</formula1>
    </dataValidation>
    <dataValidation type="list" allowBlank="1" showInputMessage="1" showErrorMessage="1" sqref="AC6:AC14" xr:uid="{00000000-0002-0000-0400-000003000000}">
      <formula1>BS_LMType</formula1>
    </dataValidation>
    <dataValidation type="list" allowBlank="1" showInputMessage="1" showErrorMessage="1" sqref="AA6:AA14" xr:uid="{00000000-0002-0000-0400-000004000000}">
      <formula1>BS_BayOwner</formula1>
    </dataValidation>
    <dataValidation type="list" allowBlank="1" showInputMessage="1" showErrorMessage="1" sqref="W6:W14" xr:uid="{00000000-0002-0000-0400-000005000000}">
      <formula1>BS_BayMat</formula1>
    </dataValidation>
    <dataValidation type="list" allowBlank="1" showInputMessage="1" showErrorMessage="1" promptTitle="Kerb Profile at Bus Stop" sqref="P6:P14" xr:uid="{00000000-0002-0000-0400-000006000000}">
      <formula1>BS_KbPro</formula1>
    </dataValidation>
    <dataValidation type="list" allowBlank="1" showInputMessage="1" showErrorMessage="1" promptTitle="Bus Stop Board Point surface" prompt="What is the surface material at the boarding point?" sqref="J6:J14" xr:uid="{00000000-0002-0000-0400-000007000000}">
      <formula1>BS_SurfMat</formula1>
    </dataValidation>
    <dataValidation type="list" allowBlank="1" showInputMessage="1" showErrorMessage="1" promptTitle="Asset Status" prompt="Is the asset being Created (new), Upgraded (modified), Abandoned (in-situ) or Removed (physically removed)" sqref="C6:C14" xr:uid="{00000000-0002-0000-0400-000008000000}">
      <formula1>AssetStatus</formula1>
    </dataValidation>
    <dataValidation type="whole" allowBlank="1" showInputMessage="1" showErrorMessage="1" sqref="Q6:Q14" xr:uid="{00000000-0002-0000-0400-000009000000}">
      <formula1>0</formula1>
      <formula2>500</formula2>
    </dataValidation>
    <dataValidation type="whole" allowBlank="1" showInputMessage="1" showErrorMessage="1" sqref="S6:U14" xr:uid="{00000000-0002-0000-0400-00000A000000}">
      <formula1>500</formula1>
      <formula2>10000</formula2>
    </dataValidation>
  </dataValidations>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5B63F-DCAD-45DB-8428-68037B707C11}">
  <sheetPr>
    <tabColor rgb="FF00B0F0"/>
  </sheetPr>
  <dimension ref="A1:Y23"/>
  <sheetViews>
    <sheetView workbookViewId="0"/>
  </sheetViews>
  <sheetFormatPr defaultColWidth="15" defaultRowHeight="15.5" x14ac:dyDescent="0.35"/>
  <cols>
    <col min="1" max="5" width="15" style="615"/>
    <col min="6" max="6" width="22.7265625" style="615" customWidth="1"/>
    <col min="7" max="21" width="15" style="615"/>
    <col min="22" max="22" width="15" style="615" customWidth="1"/>
    <col min="23" max="16384" width="15" style="615"/>
  </cols>
  <sheetData>
    <row r="1" spans="1:25" ht="17.5" x14ac:dyDescent="0.35">
      <c r="A1" s="72" t="s">
        <v>273</v>
      </c>
      <c r="B1" s="72"/>
      <c r="C1" s="72"/>
      <c r="D1" s="72"/>
      <c r="E1" s="72"/>
      <c r="F1" s="20"/>
    </row>
    <row r="2" spans="1:25" ht="17.5" x14ac:dyDescent="0.35">
      <c r="A2" s="9"/>
      <c r="B2" s="9"/>
      <c r="C2" s="9"/>
      <c r="D2" s="9"/>
      <c r="E2" s="9"/>
      <c r="F2" s="9"/>
    </row>
    <row r="3" spans="1:25" s="11" customFormat="1" ht="13" x14ac:dyDescent="0.25">
      <c r="A3" s="11" t="s">
        <v>274</v>
      </c>
    </row>
    <row r="4" spans="1:25" s="11" customFormat="1" ht="13" x14ac:dyDescent="0.25">
      <c r="A4" s="11" t="s">
        <v>275</v>
      </c>
    </row>
    <row r="5" spans="1:25" s="1" customFormat="1" ht="13.5" thickBot="1" x14ac:dyDescent="0.35">
      <c r="A5" s="616"/>
      <c r="B5" s="616"/>
      <c r="C5" s="616"/>
      <c r="D5" s="616"/>
      <c r="E5" s="616"/>
      <c r="F5" s="616"/>
    </row>
    <row r="6" spans="1:25" s="618" customFormat="1" ht="40.5" customHeight="1" thickBot="1" x14ac:dyDescent="0.3">
      <c r="A6" s="884" t="s">
        <v>276</v>
      </c>
      <c r="B6" s="885"/>
      <c r="C6" s="885"/>
      <c r="D6" s="885"/>
      <c r="E6" s="886"/>
      <c r="F6" s="617" t="s">
        <v>277</v>
      </c>
      <c r="G6" s="887" t="s">
        <v>278</v>
      </c>
      <c r="H6" s="887"/>
      <c r="I6" s="887"/>
      <c r="J6" s="887"/>
      <c r="K6" s="887"/>
      <c r="L6" s="887"/>
      <c r="M6" s="887"/>
      <c r="N6" s="887"/>
      <c r="O6" s="887"/>
      <c r="P6" s="887"/>
      <c r="Q6" s="887"/>
      <c r="R6" s="887"/>
      <c r="S6" s="888"/>
      <c r="T6" s="889" t="s">
        <v>58</v>
      </c>
      <c r="U6" s="891" t="s">
        <v>59</v>
      </c>
      <c r="V6" s="881" t="s">
        <v>279</v>
      </c>
      <c r="W6" s="882"/>
      <c r="X6" s="882"/>
      <c r="Y6" s="883"/>
    </row>
    <row r="7" spans="1:25" s="35" customFormat="1" ht="39.5" thickBot="1" x14ac:dyDescent="0.3">
      <c r="A7" s="619" t="s">
        <v>41</v>
      </c>
      <c r="B7" s="620" t="s">
        <v>280</v>
      </c>
      <c r="C7" s="620" t="s">
        <v>43</v>
      </c>
      <c r="D7" s="620" t="s">
        <v>281</v>
      </c>
      <c r="E7" s="620" t="s">
        <v>46</v>
      </c>
      <c r="F7" s="754" t="s">
        <v>282</v>
      </c>
      <c r="G7" s="619" t="s">
        <v>283</v>
      </c>
      <c r="H7" s="620" t="s">
        <v>284</v>
      </c>
      <c r="I7" s="620" t="s">
        <v>285</v>
      </c>
      <c r="J7" s="620" t="s">
        <v>286</v>
      </c>
      <c r="K7" s="620" t="s">
        <v>287</v>
      </c>
      <c r="L7" s="620" t="s">
        <v>288</v>
      </c>
      <c r="M7" s="620" t="s">
        <v>289</v>
      </c>
      <c r="N7" s="620" t="s">
        <v>290</v>
      </c>
      <c r="O7" s="620" t="s">
        <v>291</v>
      </c>
      <c r="P7" s="620" t="s">
        <v>292</v>
      </c>
      <c r="Q7" s="620" t="s">
        <v>293</v>
      </c>
      <c r="R7" s="620" t="s">
        <v>294</v>
      </c>
      <c r="S7" s="622" t="s">
        <v>295</v>
      </c>
      <c r="T7" s="890"/>
      <c r="U7" s="892"/>
      <c r="V7" s="646" t="s">
        <v>42</v>
      </c>
      <c r="W7" s="761" t="s">
        <v>296</v>
      </c>
      <c r="X7" s="761" t="s">
        <v>297</v>
      </c>
      <c r="Y7" s="647" t="s">
        <v>298</v>
      </c>
    </row>
    <row r="8" spans="1:25" s="629" customFormat="1" ht="81" thickTop="1" thickBot="1" x14ac:dyDescent="0.3">
      <c r="A8" s="623" t="s">
        <v>60</v>
      </c>
      <c r="B8" s="625" t="s">
        <v>299</v>
      </c>
      <c r="C8" s="625" t="s">
        <v>62</v>
      </c>
      <c r="D8" s="625" t="s">
        <v>300</v>
      </c>
      <c r="E8" s="625" t="s">
        <v>301</v>
      </c>
      <c r="F8" s="626" t="s">
        <v>65</v>
      </c>
      <c r="G8" s="667" t="s">
        <v>302</v>
      </c>
      <c r="H8" s="661" t="s">
        <v>303</v>
      </c>
      <c r="I8" s="661" t="s">
        <v>304</v>
      </c>
      <c r="J8" s="660" t="s">
        <v>305</v>
      </c>
      <c r="K8" s="723" t="s">
        <v>306</v>
      </c>
      <c r="L8" s="661" t="s">
        <v>307</v>
      </c>
      <c r="M8" s="661" t="s">
        <v>308</v>
      </c>
      <c r="N8" s="661" t="s">
        <v>309</v>
      </c>
      <c r="O8" s="661" t="s">
        <v>310</v>
      </c>
      <c r="P8" s="661" t="s">
        <v>311</v>
      </c>
      <c r="Q8" s="661" t="s">
        <v>312</v>
      </c>
      <c r="R8" s="661" t="s">
        <v>313</v>
      </c>
      <c r="S8" s="711" t="s">
        <v>314</v>
      </c>
      <c r="T8" s="772" t="s">
        <v>68</v>
      </c>
      <c r="U8" s="628"/>
      <c r="V8" s="648"/>
      <c r="W8" s="362" t="s">
        <v>315</v>
      </c>
      <c r="X8" s="362" t="s">
        <v>316</v>
      </c>
      <c r="Y8" s="649" t="s">
        <v>317</v>
      </c>
    </row>
    <row r="9" spans="1:25" s="11" customFormat="1" ht="20.149999999999999" customHeight="1" x14ac:dyDescent="0.25">
      <c r="A9" s="146"/>
      <c r="B9" s="502"/>
      <c r="C9" s="502"/>
      <c r="D9" s="94"/>
      <c r="E9" s="631"/>
      <c r="F9" s="831"/>
      <c r="G9" s="502"/>
      <c r="H9" s="502"/>
      <c r="I9" s="502"/>
      <c r="J9" s="502"/>
      <c r="K9" s="196"/>
      <c r="L9" s="196"/>
      <c r="M9" s="196"/>
      <c r="N9" s="196"/>
      <c r="O9" s="196"/>
      <c r="P9" s="502"/>
      <c r="Q9" s="502"/>
      <c r="R9" s="196"/>
      <c r="S9" s="197"/>
      <c r="T9" s="725"/>
      <c r="U9" s="643"/>
      <c r="V9" s="650"/>
      <c r="W9" s="295"/>
      <c r="X9" s="295"/>
      <c r="Y9" s="651"/>
    </row>
    <row r="10" spans="1:25" s="11" customFormat="1" ht="20.149999999999999" customHeight="1" x14ac:dyDescent="0.25">
      <c r="A10" s="149"/>
      <c r="B10" s="503"/>
      <c r="C10" s="503"/>
      <c r="D10" s="88"/>
      <c r="E10" s="632"/>
      <c r="F10" s="832"/>
      <c r="G10" s="503"/>
      <c r="H10" s="503"/>
      <c r="I10" s="503"/>
      <c r="J10" s="503"/>
      <c r="K10" s="194"/>
      <c r="L10" s="194"/>
      <c r="M10" s="194"/>
      <c r="N10" s="194"/>
      <c r="O10" s="194"/>
      <c r="P10" s="503"/>
      <c r="Q10" s="503"/>
      <c r="R10" s="188"/>
      <c r="S10" s="189"/>
      <c r="T10" s="773"/>
      <c r="U10" s="644"/>
      <c r="V10" s="650"/>
      <c r="W10" s="295"/>
      <c r="X10" s="295"/>
      <c r="Y10" s="651"/>
    </row>
    <row r="11" spans="1:25" s="11" customFormat="1" ht="20.149999999999999" customHeight="1" x14ac:dyDescent="0.25">
      <c r="A11" s="149"/>
      <c r="B11" s="503"/>
      <c r="C11" s="503"/>
      <c r="D11" s="88"/>
      <c r="E11" s="632"/>
      <c r="F11" s="832"/>
      <c r="G11" s="503"/>
      <c r="H11" s="503"/>
      <c r="I11" s="503"/>
      <c r="J11" s="503"/>
      <c r="K11" s="194"/>
      <c r="L11" s="194"/>
      <c r="M11" s="194"/>
      <c r="N11" s="194"/>
      <c r="O11" s="194"/>
      <c r="P11" s="503"/>
      <c r="Q11" s="503"/>
      <c r="R11" s="188"/>
      <c r="S11" s="189"/>
      <c r="T11" s="773"/>
      <c r="U11" s="644"/>
      <c r="V11" s="650"/>
      <c r="W11" s="295"/>
      <c r="X11" s="295"/>
      <c r="Y11" s="651"/>
    </row>
    <row r="12" spans="1:25" s="11" customFormat="1" ht="20.149999999999999" customHeight="1" x14ac:dyDescent="0.25">
      <c r="A12" s="149"/>
      <c r="B12" s="503"/>
      <c r="C12" s="503"/>
      <c r="D12" s="88"/>
      <c r="E12" s="632"/>
      <c r="F12" s="832"/>
      <c r="G12" s="503"/>
      <c r="H12" s="503"/>
      <c r="I12" s="503"/>
      <c r="J12" s="503"/>
      <c r="K12" s="194"/>
      <c r="L12" s="194"/>
      <c r="M12" s="194"/>
      <c r="N12" s="194"/>
      <c r="O12" s="194"/>
      <c r="P12" s="503"/>
      <c r="Q12" s="503"/>
      <c r="R12" s="188"/>
      <c r="S12" s="189"/>
      <c r="T12" s="773"/>
      <c r="U12" s="644"/>
      <c r="V12" s="650"/>
      <c r="W12" s="295"/>
      <c r="X12" s="295"/>
      <c r="Y12" s="651"/>
    </row>
    <row r="13" spans="1:25" s="11" customFormat="1" ht="20.149999999999999" customHeight="1" x14ac:dyDescent="0.25">
      <c r="A13" s="149"/>
      <c r="B13" s="503"/>
      <c r="C13" s="503"/>
      <c r="D13" s="88"/>
      <c r="E13" s="632"/>
      <c r="F13" s="832"/>
      <c r="G13" s="503"/>
      <c r="H13" s="503"/>
      <c r="I13" s="503"/>
      <c r="J13" s="503"/>
      <c r="K13" s="194"/>
      <c r="L13" s="194"/>
      <c r="M13" s="194"/>
      <c r="N13" s="194"/>
      <c r="O13" s="194"/>
      <c r="P13" s="503"/>
      <c r="Q13" s="503"/>
      <c r="R13" s="188"/>
      <c r="S13" s="189"/>
      <c r="T13" s="773"/>
      <c r="U13" s="644"/>
      <c r="V13" s="650"/>
      <c r="W13" s="295"/>
      <c r="X13" s="295"/>
      <c r="Y13" s="651"/>
    </row>
    <row r="14" spans="1:25" s="11" customFormat="1" ht="20.149999999999999" customHeight="1" x14ac:dyDescent="0.25">
      <c r="A14" s="149"/>
      <c r="B14" s="503"/>
      <c r="C14" s="503"/>
      <c r="D14" s="88"/>
      <c r="E14" s="632"/>
      <c r="F14" s="832"/>
      <c r="G14" s="503"/>
      <c r="H14" s="503"/>
      <c r="I14" s="503"/>
      <c r="J14" s="503"/>
      <c r="K14" s="194"/>
      <c r="L14" s="194"/>
      <c r="M14" s="194"/>
      <c r="N14" s="194"/>
      <c r="O14" s="194"/>
      <c r="P14" s="503"/>
      <c r="Q14" s="503"/>
      <c r="R14" s="188"/>
      <c r="S14" s="189"/>
      <c r="T14" s="773"/>
      <c r="U14" s="644"/>
      <c r="V14" s="652"/>
      <c r="W14" s="296"/>
      <c r="X14" s="296"/>
      <c r="Y14" s="653"/>
    </row>
    <row r="15" spans="1:25" s="11" customFormat="1" ht="20.149999999999999" customHeight="1" x14ac:dyDescent="0.25">
      <c r="A15" s="149"/>
      <c r="B15" s="504"/>
      <c r="C15" s="504"/>
      <c r="D15" s="88"/>
      <c r="E15" s="632"/>
      <c r="F15" s="833"/>
      <c r="G15" s="504"/>
      <c r="H15" s="504"/>
      <c r="I15" s="504"/>
      <c r="J15" s="504"/>
      <c r="K15" s="194"/>
      <c r="L15" s="194"/>
      <c r="M15" s="194"/>
      <c r="N15" s="194"/>
      <c r="O15" s="194"/>
      <c r="P15" s="504"/>
      <c r="Q15" s="504"/>
      <c r="R15" s="188"/>
      <c r="S15" s="189"/>
      <c r="T15" s="773"/>
      <c r="U15" s="644"/>
      <c r="V15" s="652"/>
      <c r="W15" s="296"/>
      <c r="X15" s="296"/>
      <c r="Y15" s="653"/>
    </row>
    <row r="16" spans="1:25" s="3" customFormat="1" ht="20.149999999999999" customHeight="1" thickBot="1" x14ac:dyDescent="0.3">
      <c r="A16" s="152"/>
      <c r="B16" s="505"/>
      <c r="C16" s="505"/>
      <c r="D16" s="153"/>
      <c r="E16" s="635"/>
      <c r="F16" s="834"/>
      <c r="G16" s="505"/>
      <c r="H16" s="505"/>
      <c r="I16" s="505"/>
      <c r="J16" s="505"/>
      <c r="K16" s="195"/>
      <c r="L16" s="195"/>
      <c r="M16" s="195"/>
      <c r="N16" s="195"/>
      <c r="O16" s="195"/>
      <c r="P16" s="505"/>
      <c r="Q16" s="505"/>
      <c r="R16" s="195"/>
      <c r="S16" s="199"/>
      <c r="T16" s="729"/>
      <c r="U16" s="645"/>
      <c r="V16" s="654"/>
      <c r="W16" s="655"/>
      <c r="X16" s="655"/>
      <c r="Y16" s="656"/>
    </row>
    <row r="17" spans="1:14" s="3" customFormat="1" ht="12.5" x14ac:dyDescent="0.25"/>
    <row r="18" spans="1:14" s="134" customFormat="1" ht="13" x14ac:dyDescent="0.25">
      <c r="A18" s="636" t="s">
        <v>69</v>
      </c>
      <c r="B18" s="636"/>
      <c r="C18" s="636"/>
      <c r="F18" s="636"/>
    </row>
    <row r="19" spans="1:14" s="134" customFormat="1" ht="36" customHeight="1" x14ac:dyDescent="0.25">
      <c r="A19" s="868" t="s">
        <v>70</v>
      </c>
      <c r="B19" s="868"/>
      <c r="C19" s="868"/>
      <c r="D19" s="868"/>
      <c r="E19" s="868"/>
      <c r="K19" s="637"/>
      <c r="L19" s="637"/>
      <c r="M19" s="637"/>
      <c r="N19" s="637"/>
    </row>
    <row r="20" spans="1:14" s="134" customFormat="1" ht="51.75" customHeight="1" x14ac:dyDescent="0.25">
      <c r="A20" s="638" t="s">
        <v>71</v>
      </c>
      <c r="B20" s="868" t="s">
        <v>318</v>
      </c>
      <c r="C20" s="868"/>
      <c r="D20" s="868"/>
      <c r="E20" s="868"/>
    </row>
    <row r="21" spans="1:14" s="639" customFormat="1" ht="42.75" customHeight="1" x14ac:dyDescent="0.25">
      <c r="A21" s="134"/>
      <c r="B21" s="868" t="s">
        <v>73</v>
      </c>
      <c r="C21" s="868"/>
      <c r="D21" s="868"/>
      <c r="E21" s="868"/>
    </row>
    <row r="22" spans="1:14" s="639" customFormat="1" ht="20.149999999999999" customHeight="1" x14ac:dyDescent="0.25">
      <c r="A22" s="640"/>
      <c r="B22" s="893" t="s">
        <v>74</v>
      </c>
      <c r="C22" s="894"/>
      <c r="D22" s="894"/>
      <c r="E22" s="894"/>
    </row>
    <row r="23" spans="1:14" s="639" customFormat="1" ht="20.149999999999999" customHeight="1" x14ac:dyDescent="0.25">
      <c r="A23" s="641"/>
      <c r="B23" s="895" t="s">
        <v>319</v>
      </c>
      <c r="C23" s="896"/>
      <c r="D23" s="896"/>
      <c r="E23" s="896"/>
    </row>
  </sheetData>
  <sheetProtection algorithmName="SHA-512" hashValue="PndH/dcC/cmMbvj39Z9thf7k0AEpsl0wtbrccOQJyBNXOaAFrXiUBjDa0FBa3g7T5U6w3jkQWkXHLncuKFrQhA==" saltValue="CVFpX0VIqO2ZN5b6Yob7Kw==" spinCount="100000" sheet="1" insertRows="0" insertHyperlinks="0"/>
  <mergeCells count="10">
    <mergeCell ref="A19:E19"/>
    <mergeCell ref="B20:E20"/>
    <mergeCell ref="B21:E21"/>
    <mergeCell ref="B22:E22"/>
    <mergeCell ref="B23:E23"/>
    <mergeCell ref="V6:Y6"/>
    <mergeCell ref="A6:E6"/>
    <mergeCell ref="G6:S6"/>
    <mergeCell ref="T6:T7"/>
    <mergeCell ref="U6:U7"/>
  </mergeCells>
  <dataValidations count="11">
    <dataValidation type="list" allowBlank="1" showErrorMessage="1" errorTitle="error" error="please chose from drop down list only " promptTitle="Ramp Asset Subclass" prompt="This is the general type of the boat ramp." sqref="B9:B16" xr:uid="{3414D6B9-99D3-475E-9FB1-3667DA7009C3}">
      <formula1>BR_Type</formula1>
    </dataValidation>
    <dataValidation type="list" allowBlank="1" showErrorMessage="1" promptTitle="Asset Status" prompt="Is the asset being:_x000a_- Created (new);_x000a_- Removed (physically removed); or_x000a_- Abandoned (in-situ)." sqref="C9:C16" xr:uid="{300F5D50-076C-4105-A741-2B736606C6AC}">
      <formula1>BR_Asset_St</formula1>
    </dataValidation>
    <dataValidation type="list" allowBlank="1" showInputMessage="1" showErrorMessage="1" sqref="F9:F16" xr:uid="{63371E90-85CD-48CF-B1C9-40F7CA927D69}">
      <formula1>BR_Owner</formula1>
    </dataValidation>
    <dataValidation type="list" allowBlank="1" showInputMessage="1" showErrorMessage="1" sqref="G9:G16" xr:uid="{F90EF4FC-9248-43C5-A897-259AFC886FE4}">
      <formula1>BR_StructType</formula1>
    </dataValidation>
    <dataValidation type="list" allowBlank="1" showInputMessage="1" showErrorMessage="1" sqref="I9:I16" xr:uid="{BA292516-393B-4814-976C-B2529788B5A5}">
      <formula1>BR_WearSurfType</formula1>
    </dataValidation>
    <dataValidation type="list" allowBlank="1" showInputMessage="1" showErrorMessage="1" sqref="J9:J16" xr:uid="{08886C88-A2EE-47D5-B574-8631CB0D5B42}">
      <formula1>BR_ME_CP</formula1>
    </dataValidation>
    <dataValidation type="list" allowBlank="1" showErrorMessage="1" promptTitle="Main Traffic Type Carried" prompt="Select the main traffick type carried by the structure from the drop down list." sqref="P9:P16" xr:uid="{4240171F-70BD-4DD6-9803-15FF42D2065E}">
      <formula1>BR_Traf</formula1>
    </dataValidation>
    <dataValidation type="list" allowBlank="1" showInputMessage="1" showErrorMessage="1" sqref="Q9:Q16" xr:uid="{E15277D7-3426-42C2-BEEA-B54AA2C778B3}">
      <formula1>BR_PerVeh</formula1>
    </dataValidation>
    <dataValidation type="list" allowBlank="1" showInputMessage="1" showErrorMessage="1" errorTitle="Wrong code" error="Please choose valid suburb name from drop down list_x000a_" promptTitle="Suburb Names" sqref="X9:X16" xr:uid="{FA02DC8D-407A-4377-827B-92E51A97CA23}">
      <formula1>BCC_Ass_Own</formula1>
    </dataValidation>
    <dataValidation type="list" allowBlank="1" showInputMessage="1" showErrorMessage="1" errorTitle="Wrong code" error="Please choose valid suburb name from drop down list_x000a_" promptTitle="Suburb Names" sqref="Y9:Y16" xr:uid="{EA1CE94F-6705-4F40-82AE-4565D7178CA1}">
      <formula1>BR_Ass_Man</formula1>
    </dataValidation>
    <dataValidation type="list" allowBlank="1" showErrorMessage="1" promptTitle="Structural Material" prompt="Select the type of material from the drop down list." sqref="H9:H16" xr:uid="{011E270E-F7C3-42CD-9FBB-96B382277E63}">
      <formula1>BR_Mat</formula1>
    </dataValidation>
  </dataValidations>
  <pageMargins left="0.7" right="0.7" top="0.75" bottom="0.75" header="0.3" footer="0.3"/>
  <headerFooter>
    <oddFooter>&amp;C_x000D_&amp;1#&amp;"Arial"&amp;10&amp;KFF0000 SECURITY LABEL: OFFICIAL</oddFooter>
  </headerFooter>
  <customProperties>
    <customPr name="EpmWorksheetKeyString_GU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C9643-8FC4-4601-A75E-1E0C0E5D3ED6}">
  <sheetPr>
    <tabColor theme="0" tint="-0.499984740745262"/>
  </sheetPr>
  <dimension ref="A1:AB42"/>
  <sheetViews>
    <sheetView workbookViewId="0">
      <selection activeCell="D8" sqref="D8:D15"/>
    </sheetView>
  </sheetViews>
  <sheetFormatPr defaultColWidth="15" defaultRowHeight="15.5" x14ac:dyDescent="0.35"/>
  <cols>
    <col min="1" max="6" width="15" style="615"/>
    <col min="7" max="7" width="22.7265625" style="615" customWidth="1"/>
    <col min="8" max="24" width="15" style="615"/>
    <col min="25" max="25" width="15" style="615" customWidth="1"/>
    <col min="26" max="16384" width="15" style="615"/>
  </cols>
  <sheetData>
    <row r="1" spans="1:28" ht="17.5" x14ac:dyDescent="0.35">
      <c r="A1" s="658" t="s">
        <v>320</v>
      </c>
      <c r="B1" s="72"/>
      <c r="C1" s="72"/>
      <c r="D1" s="72"/>
      <c r="E1" s="72"/>
      <c r="F1" s="72"/>
      <c r="G1" s="20"/>
    </row>
    <row r="2" spans="1:28" ht="20.149999999999999" customHeight="1" x14ac:dyDescent="0.35">
      <c r="A2" s="9"/>
      <c r="B2" s="9"/>
      <c r="C2" s="9"/>
      <c r="D2" s="9"/>
      <c r="E2" s="9"/>
      <c r="F2" s="9"/>
      <c r="G2" s="9"/>
    </row>
    <row r="3" spans="1:28" s="11" customFormat="1" ht="20.149999999999999" customHeight="1" x14ac:dyDescent="0.25">
      <c r="A3" s="11" t="s">
        <v>321</v>
      </c>
    </row>
    <row r="4" spans="1:28" s="1" customFormat="1" ht="20.149999999999999" customHeight="1" thickBot="1" x14ac:dyDescent="0.35">
      <c r="A4" s="616"/>
      <c r="B4" s="616"/>
      <c r="C4" s="616"/>
      <c r="D4" s="616"/>
      <c r="E4" s="616"/>
      <c r="F4" s="616"/>
      <c r="G4" s="616"/>
    </row>
    <row r="5" spans="1:28" s="618" customFormat="1" ht="20.149999999999999" customHeight="1" thickBot="1" x14ac:dyDescent="0.3">
      <c r="A5" s="884" t="s">
        <v>276</v>
      </c>
      <c r="B5" s="885"/>
      <c r="C5" s="885"/>
      <c r="D5" s="885"/>
      <c r="E5" s="885"/>
      <c r="F5" s="886"/>
      <c r="G5" s="617" t="s">
        <v>277</v>
      </c>
      <c r="H5" s="899" t="s">
        <v>278</v>
      </c>
      <c r="I5" s="887"/>
      <c r="J5" s="887"/>
      <c r="K5" s="887"/>
      <c r="L5" s="887"/>
      <c r="M5" s="887"/>
      <c r="N5" s="887"/>
      <c r="O5" s="887"/>
      <c r="P5" s="887"/>
      <c r="Q5" s="887"/>
      <c r="R5" s="888"/>
      <c r="S5" s="897" t="s">
        <v>322</v>
      </c>
      <c r="T5" s="898"/>
      <c r="U5" s="898"/>
      <c r="V5" s="898"/>
      <c r="W5" s="900" t="s">
        <v>58</v>
      </c>
      <c r="X5" s="902" t="s">
        <v>59</v>
      </c>
      <c r="Y5" s="881" t="s">
        <v>323</v>
      </c>
      <c r="Z5" s="882"/>
      <c r="AA5" s="882"/>
      <c r="AB5" s="883"/>
    </row>
    <row r="6" spans="1:28" s="35" customFormat="1" ht="52.5" thickBot="1" x14ac:dyDescent="0.3">
      <c r="A6" s="324" t="s">
        <v>41</v>
      </c>
      <c r="B6" s="758" t="s">
        <v>324</v>
      </c>
      <c r="C6" s="758" t="s">
        <v>280</v>
      </c>
      <c r="D6" s="758" t="s">
        <v>43</v>
      </c>
      <c r="E6" s="758" t="s">
        <v>281</v>
      </c>
      <c r="F6" s="758" t="s">
        <v>46</v>
      </c>
      <c r="G6" s="99" t="s">
        <v>282</v>
      </c>
      <c r="H6" s="619" t="s">
        <v>283</v>
      </c>
      <c r="I6" s="620" t="s">
        <v>284</v>
      </c>
      <c r="J6" s="620" t="s">
        <v>285</v>
      </c>
      <c r="K6" s="620" t="s">
        <v>325</v>
      </c>
      <c r="L6" s="621" t="s">
        <v>286</v>
      </c>
      <c r="M6" s="620" t="s">
        <v>326</v>
      </c>
      <c r="N6" s="620" t="s">
        <v>327</v>
      </c>
      <c r="O6" s="620" t="s">
        <v>328</v>
      </c>
      <c r="P6" s="621" t="s">
        <v>329</v>
      </c>
      <c r="Q6" s="621" t="s">
        <v>330</v>
      </c>
      <c r="R6" s="622" t="s">
        <v>293</v>
      </c>
      <c r="S6" s="324" t="s">
        <v>331</v>
      </c>
      <c r="T6" s="758" t="s">
        <v>332</v>
      </c>
      <c r="U6" s="758" t="s">
        <v>333</v>
      </c>
      <c r="V6" s="762" t="s">
        <v>295</v>
      </c>
      <c r="W6" s="901"/>
      <c r="X6" s="903"/>
      <c r="Y6" s="671" t="s">
        <v>42</v>
      </c>
      <c r="Z6" s="672" t="s">
        <v>296</v>
      </c>
      <c r="AA6" s="672" t="s">
        <v>297</v>
      </c>
      <c r="AB6" s="673" t="s">
        <v>334</v>
      </c>
    </row>
    <row r="7" spans="1:28" s="629" customFormat="1" ht="81" thickTop="1" thickBot="1" x14ac:dyDescent="0.3">
      <c r="A7" s="659" t="s">
        <v>60</v>
      </c>
      <c r="B7" s="660" t="s">
        <v>335</v>
      </c>
      <c r="C7" s="660" t="s">
        <v>336</v>
      </c>
      <c r="D7" s="661" t="s">
        <v>62</v>
      </c>
      <c r="E7" s="661" t="s">
        <v>300</v>
      </c>
      <c r="F7" s="661" t="s">
        <v>301</v>
      </c>
      <c r="G7" s="663" t="s">
        <v>65</v>
      </c>
      <c r="H7" s="777" t="s">
        <v>337</v>
      </c>
      <c r="I7" s="778" t="s">
        <v>338</v>
      </c>
      <c r="J7" s="778" t="s">
        <v>339</v>
      </c>
      <c r="K7" s="778" t="s">
        <v>340</v>
      </c>
      <c r="L7" s="779" t="s">
        <v>341</v>
      </c>
      <c r="M7" s="778" t="s">
        <v>342</v>
      </c>
      <c r="N7" s="778" t="s">
        <v>343</v>
      </c>
      <c r="O7" s="778" t="s">
        <v>344</v>
      </c>
      <c r="P7" s="779" t="s">
        <v>345</v>
      </c>
      <c r="Q7" s="779" t="s">
        <v>346</v>
      </c>
      <c r="R7" s="627" t="s">
        <v>347</v>
      </c>
      <c r="S7" s="664" t="s">
        <v>348</v>
      </c>
      <c r="T7" s="660" t="s">
        <v>349</v>
      </c>
      <c r="U7" s="660" t="s">
        <v>350</v>
      </c>
      <c r="V7" s="665" t="s">
        <v>314</v>
      </c>
      <c r="W7" s="666" t="s">
        <v>68</v>
      </c>
      <c r="X7" s="667"/>
      <c r="Y7" s="674" t="s">
        <v>351</v>
      </c>
      <c r="Z7" s="675" t="s">
        <v>315</v>
      </c>
      <c r="AA7" s="675" t="s">
        <v>316</v>
      </c>
      <c r="AB7" s="676" t="s">
        <v>352</v>
      </c>
    </row>
    <row r="8" spans="1:28" s="11" customFormat="1" ht="20.149999999999999" customHeight="1" x14ac:dyDescent="0.25">
      <c r="A8" s="146"/>
      <c r="B8" s="502"/>
      <c r="C8" s="502"/>
      <c r="D8" s="502"/>
      <c r="E8" s="94"/>
      <c r="F8" s="630"/>
      <c r="G8" s="831"/>
      <c r="H8" s="514"/>
      <c r="I8" s="502"/>
      <c r="J8" s="502"/>
      <c r="K8" s="502"/>
      <c r="L8" s="502"/>
      <c r="M8" s="196"/>
      <c r="N8" s="196"/>
      <c r="O8" s="196"/>
      <c r="P8" s="219"/>
      <c r="Q8" s="226"/>
      <c r="R8" s="502"/>
      <c r="S8" s="434"/>
      <c r="T8" s="502"/>
      <c r="U8" s="502"/>
      <c r="V8" s="631"/>
      <c r="W8" s="668"/>
      <c r="X8" s="669"/>
      <c r="Y8" s="650"/>
      <c r="Z8" s="295"/>
      <c r="AA8" s="295"/>
      <c r="AB8" s="651"/>
    </row>
    <row r="9" spans="1:28" s="11" customFormat="1" ht="20.149999999999999" customHeight="1" x14ac:dyDescent="0.25">
      <c r="A9" s="146"/>
      <c r="B9" s="503"/>
      <c r="C9" s="503"/>
      <c r="D9" s="503"/>
      <c r="E9" s="94"/>
      <c r="F9" s="630"/>
      <c r="G9" s="832"/>
      <c r="H9" s="517"/>
      <c r="I9" s="503"/>
      <c r="J9" s="503"/>
      <c r="K9" s="503"/>
      <c r="L9" s="503"/>
      <c r="M9" s="188"/>
      <c r="N9" s="188"/>
      <c r="O9" s="188"/>
      <c r="P9" s="220"/>
      <c r="Q9" s="227"/>
      <c r="R9" s="503"/>
      <c r="S9" s="434"/>
      <c r="T9" s="503"/>
      <c r="U9" s="503"/>
      <c r="V9" s="631"/>
      <c r="W9" s="668"/>
      <c r="X9" s="669"/>
      <c r="Y9" s="650"/>
      <c r="Z9" s="295"/>
      <c r="AA9" s="295"/>
      <c r="AB9" s="651"/>
    </row>
    <row r="10" spans="1:28" s="11" customFormat="1" ht="20.149999999999999" customHeight="1" x14ac:dyDescent="0.25">
      <c r="A10" s="146"/>
      <c r="B10" s="503"/>
      <c r="C10" s="503"/>
      <c r="D10" s="503"/>
      <c r="E10" s="94"/>
      <c r="F10" s="630"/>
      <c r="G10" s="832"/>
      <c r="H10" s="517"/>
      <c r="I10" s="503"/>
      <c r="J10" s="503"/>
      <c r="K10" s="503"/>
      <c r="L10" s="503"/>
      <c r="M10" s="188"/>
      <c r="N10" s="188"/>
      <c r="O10" s="188"/>
      <c r="P10" s="220"/>
      <c r="Q10" s="227"/>
      <c r="R10" s="503"/>
      <c r="S10" s="434"/>
      <c r="T10" s="503"/>
      <c r="U10" s="503"/>
      <c r="V10" s="631"/>
      <c r="W10" s="668"/>
      <c r="X10" s="669"/>
      <c r="Y10" s="650"/>
      <c r="Z10" s="295"/>
      <c r="AA10" s="295"/>
      <c r="AB10" s="651"/>
    </row>
    <row r="11" spans="1:28" s="11" customFormat="1" ht="20.149999999999999" customHeight="1" x14ac:dyDescent="0.25">
      <c r="A11" s="146"/>
      <c r="B11" s="503"/>
      <c r="C11" s="503"/>
      <c r="D11" s="503"/>
      <c r="E11" s="94"/>
      <c r="F11" s="630"/>
      <c r="G11" s="832"/>
      <c r="H11" s="517"/>
      <c r="I11" s="503"/>
      <c r="J11" s="503"/>
      <c r="K11" s="503"/>
      <c r="L11" s="503"/>
      <c r="M11" s="188"/>
      <c r="N11" s="188"/>
      <c r="O11" s="188"/>
      <c r="P11" s="220"/>
      <c r="Q11" s="227"/>
      <c r="R11" s="503"/>
      <c r="S11" s="434"/>
      <c r="T11" s="503"/>
      <c r="U11" s="503"/>
      <c r="V11" s="631"/>
      <c r="W11" s="668"/>
      <c r="X11" s="669"/>
      <c r="Y11" s="650"/>
      <c r="Z11" s="295"/>
      <c r="AA11" s="295"/>
      <c r="AB11" s="651"/>
    </row>
    <row r="12" spans="1:28" s="11" customFormat="1" ht="20.149999999999999" customHeight="1" x14ac:dyDescent="0.25">
      <c r="A12" s="146"/>
      <c r="B12" s="503"/>
      <c r="C12" s="503"/>
      <c r="D12" s="503"/>
      <c r="E12" s="94"/>
      <c r="F12" s="630"/>
      <c r="G12" s="832"/>
      <c r="H12" s="517"/>
      <c r="I12" s="503"/>
      <c r="J12" s="503"/>
      <c r="K12" s="503"/>
      <c r="L12" s="503"/>
      <c r="M12" s="188"/>
      <c r="N12" s="188"/>
      <c r="O12" s="188"/>
      <c r="P12" s="220"/>
      <c r="Q12" s="227"/>
      <c r="R12" s="503"/>
      <c r="S12" s="434"/>
      <c r="T12" s="503"/>
      <c r="U12" s="503"/>
      <c r="V12" s="631"/>
      <c r="W12" s="668"/>
      <c r="X12" s="669"/>
      <c r="Y12" s="650"/>
      <c r="Z12" s="295"/>
      <c r="AA12" s="295"/>
      <c r="AB12" s="651"/>
    </row>
    <row r="13" spans="1:28" s="11" customFormat="1" ht="20.149999999999999" customHeight="1" x14ac:dyDescent="0.25">
      <c r="A13" s="146"/>
      <c r="B13" s="503"/>
      <c r="C13" s="503"/>
      <c r="D13" s="503"/>
      <c r="E13" s="94"/>
      <c r="F13" s="630"/>
      <c r="G13" s="832"/>
      <c r="H13" s="517"/>
      <c r="I13" s="503"/>
      <c r="J13" s="503"/>
      <c r="K13" s="503"/>
      <c r="L13" s="503"/>
      <c r="M13" s="188"/>
      <c r="N13" s="188"/>
      <c r="O13" s="188"/>
      <c r="P13" s="220"/>
      <c r="Q13" s="227"/>
      <c r="R13" s="503"/>
      <c r="S13" s="434"/>
      <c r="T13" s="503"/>
      <c r="U13" s="503"/>
      <c r="V13" s="631"/>
      <c r="W13" s="668"/>
      <c r="X13" s="669"/>
      <c r="Y13" s="650"/>
      <c r="Z13" s="295"/>
      <c r="AA13" s="295"/>
      <c r="AB13" s="651"/>
    </row>
    <row r="14" spans="1:28" s="11" customFormat="1" ht="20.149999999999999" customHeight="1" x14ac:dyDescent="0.25">
      <c r="A14" s="146"/>
      <c r="B14" s="504"/>
      <c r="C14" s="504"/>
      <c r="D14" s="504"/>
      <c r="E14" s="94"/>
      <c r="F14" s="630"/>
      <c r="G14" s="833"/>
      <c r="H14" s="518"/>
      <c r="I14" s="504"/>
      <c r="J14" s="504"/>
      <c r="K14" s="504"/>
      <c r="L14" s="504"/>
      <c r="M14" s="188"/>
      <c r="N14" s="188"/>
      <c r="O14" s="188"/>
      <c r="P14" s="220"/>
      <c r="Q14" s="227"/>
      <c r="R14" s="504"/>
      <c r="S14" s="434"/>
      <c r="T14" s="504"/>
      <c r="U14" s="504"/>
      <c r="V14" s="631"/>
      <c r="W14" s="668"/>
      <c r="X14" s="669"/>
      <c r="Y14" s="650"/>
      <c r="Z14" s="295"/>
      <c r="AA14" s="295"/>
      <c r="AB14" s="651"/>
    </row>
    <row r="15" spans="1:28" s="3" customFormat="1" ht="20.149999999999999" customHeight="1" thickBot="1" x14ac:dyDescent="0.3">
      <c r="A15" s="152"/>
      <c r="B15" s="505"/>
      <c r="C15" s="505"/>
      <c r="D15" s="505"/>
      <c r="E15" s="153"/>
      <c r="F15" s="634"/>
      <c r="G15" s="834"/>
      <c r="H15" s="520"/>
      <c r="I15" s="505"/>
      <c r="J15" s="505"/>
      <c r="K15" s="505"/>
      <c r="L15" s="505"/>
      <c r="M15" s="775"/>
      <c r="N15" s="775"/>
      <c r="O15" s="775"/>
      <c r="P15" s="808"/>
      <c r="Q15" s="809"/>
      <c r="R15" s="505"/>
      <c r="S15" s="438"/>
      <c r="T15" s="505"/>
      <c r="U15" s="505"/>
      <c r="V15" s="635"/>
      <c r="W15" s="680"/>
      <c r="X15" s="681"/>
      <c r="Y15" s="677"/>
      <c r="Z15" s="678"/>
      <c r="AA15" s="678"/>
      <c r="AB15" s="679"/>
    </row>
    <row r="16" spans="1:28" s="3" customFormat="1" ht="12.5" x14ac:dyDescent="0.25"/>
    <row r="17" spans="1:15" s="3" customFormat="1" ht="13" x14ac:dyDescent="0.25">
      <c r="A17" s="41" t="s">
        <v>69</v>
      </c>
      <c r="B17" s="41"/>
      <c r="C17" s="41"/>
      <c r="F17" s="41"/>
      <c r="G17" s="41"/>
    </row>
    <row r="18" spans="1:15" s="134" customFormat="1" ht="41.25" customHeight="1" x14ac:dyDescent="0.25">
      <c r="A18" s="868" t="s">
        <v>70</v>
      </c>
      <c r="B18" s="868"/>
      <c r="C18" s="868"/>
      <c r="D18" s="868"/>
      <c r="E18" s="868"/>
    </row>
    <row r="19" spans="1:15" s="134" customFormat="1" ht="70.5" customHeight="1" x14ac:dyDescent="0.25">
      <c r="A19" s="638" t="s">
        <v>71</v>
      </c>
      <c r="B19" s="868" t="s">
        <v>72</v>
      </c>
      <c r="C19" s="868"/>
      <c r="D19" s="868"/>
      <c r="E19" s="868"/>
      <c r="F19" s="639"/>
    </row>
    <row r="20" spans="1:15" s="639" customFormat="1" ht="43.5" customHeight="1" x14ac:dyDescent="0.25">
      <c r="A20" s="134"/>
      <c r="B20" s="868" t="s">
        <v>73</v>
      </c>
      <c r="C20" s="868"/>
      <c r="D20" s="868"/>
      <c r="E20" s="868"/>
    </row>
    <row r="21" spans="1:15" s="639" customFormat="1" ht="20.149999999999999" customHeight="1" x14ac:dyDescent="0.25">
      <c r="A21" s="640"/>
      <c r="B21" s="893" t="s">
        <v>74</v>
      </c>
      <c r="C21" s="894"/>
      <c r="D21" s="894"/>
      <c r="E21" s="894"/>
    </row>
    <row r="22" spans="1:15" s="639" customFormat="1" ht="20.149999999999999" customHeight="1" x14ac:dyDescent="0.25">
      <c r="A22" s="641"/>
      <c r="B22" s="895" t="s">
        <v>319</v>
      </c>
      <c r="C22" s="896"/>
      <c r="D22" s="896"/>
      <c r="E22" s="896"/>
    </row>
    <row r="23" spans="1:15" x14ac:dyDescent="0.35">
      <c r="N23" s="639"/>
      <c r="O23" s="639"/>
    </row>
    <row r="24" spans="1:15" x14ac:dyDescent="0.35">
      <c r="N24" s="639"/>
      <c r="O24" s="639"/>
    </row>
    <row r="42" spans="10:10" x14ac:dyDescent="0.35">
      <c r="J42" s="615" t="s">
        <v>353</v>
      </c>
    </row>
  </sheetData>
  <sheetProtection algorithmName="SHA-512" hashValue="SIiMB9Ehj1iOEtSNVUFEOBASM+sCpr9kbXe9wo0aITHhb8bUZf3EaXdLspnVm1WqjXiAInfWLRG4xVSTlBYcnQ==" saltValue="HzJf/zqbRRjPo+tegm3M7g==" spinCount="100000" sheet="1" insertRows="0" insertHyperlinks="0"/>
  <mergeCells count="11">
    <mergeCell ref="B22:E22"/>
    <mergeCell ref="S5:V5"/>
    <mergeCell ref="A5:F5"/>
    <mergeCell ref="H5:R5"/>
    <mergeCell ref="Y5:AB5"/>
    <mergeCell ref="A18:E18"/>
    <mergeCell ref="B19:E19"/>
    <mergeCell ref="B20:E20"/>
    <mergeCell ref="B21:E21"/>
    <mergeCell ref="W5:W6"/>
    <mergeCell ref="X5:X6"/>
  </mergeCells>
  <dataValidations count="13">
    <dataValidation type="list" allowBlank="1" showInputMessage="1" showErrorMessage="1" errorTitle="Wrong code" error="Please choose valid suburb name from drop down list_x000a_" promptTitle="Suburb Names" sqref="G8:G15" xr:uid="{DF83D086-B727-4943-B4CA-1A0C492D2298}">
      <formula1>BR_Owner</formula1>
    </dataValidation>
    <dataValidation type="list" allowBlank="1" showInputMessage="1" showErrorMessage="1" errorTitle="error" error="please chose from drop down list only " promptTitle="Obstacle Type" prompt="What type of obstacle does the bridge span?_x000a_" sqref="B8:B15" xr:uid="{FFAEA805-6191-48A2-8669-60DB974641BF}">
      <formula1>Bridge_ObstType</formula1>
    </dataValidation>
    <dataValidation type="list" allowBlank="1" showInputMessage="1" showErrorMessage="1" errorTitle="Wrong code" error="Please choose valid suburb name from drop down list_x000a_" promptTitle="Suburb Names" sqref="AA8:AA15" xr:uid="{60351E50-8983-42E8-9190-FF0525C913D0}">
      <formula1>Bridge_BCC_Own</formula1>
    </dataValidation>
    <dataValidation type="list" allowBlank="1" showInputMessage="1" showErrorMessage="1" errorTitle="Wrong code" error="Please choose valid suburb name from drop down list_x000a_" promptTitle="Suburb Names" sqref="AB8:AB15" xr:uid="{6FE92179-DDB4-465C-9D76-1BA593CCED4A}">
      <formula1>Bridge_BCC_Manager</formula1>
    </dataValidation>
    <dataValidation type="list" allowBlank="1" showErrorMessage="1" promptTitle="Asset Status" prompt="Is the asset being:_x000a_- Created (new);_x000a_- Removed (physically removed); or_x000a_- Abandoned (in-situ)." sqref="D8:D15" xr:uid="{8C81A986-5FD9-4073-8C4B-245CDF6A7B52}">
      <formula1>Bridge_Ass_Stat</formula1>
    </dataValidation>
    <dataValidation type="list" allowBlank="1" showErrorMessage="1" promptTitle="Bridge Bearing Type" prompt="Select the bearing type from the drop down list." sqref="K8:K15" xr:uid="{BB5436AF-D226-45BF-9AF2-13DD413EAFC8}">
      <formula1>Bridge_BearTy</formula1>
    </dataValidation>
    <dataValidation type="list" allowBlank="1" showErrorMessage="1" promptTitle="M&amp;E or Cathodic Protection " prompt="Is M&amp;E or CP system installed/attached to this structure?" sqref="L8:L15" xr:uid="{F9B4AB85-16FC-4A39-8A5B-1CB17822D266}">
      <formula1>Bridge_ME_CP</formula1>
    </dataValidation>
    <dataValidation type="list" allowBlank="1" showErrorMessage="1" promptTitle="Permitted Vehicle Type" prompt="Choose the class or vehicle restriction applicable to the bridge from the pick list." sqref="R8:R15" xr:uid="{12B04B6E-32B9-48A9-9326-98CFDE43C4E5}">
      <formula1>Bridge_PerVeh</formula1>
    </dataValidation>
    <dataValidation type="list" allowBlank="1" showErrorMessage="1" promptTitle="Asset Condition" prompt="Choose the asset condition from the drop down list - from '1' (As New) to '5' (Requires Renewal)?" sqref="T8:T15" xr:uid="{52F17326-3EA1-4BDB-BC43-2925FC5BA93F}">
      <formula1>Bridge_AssCon</formula1>
    </dataValidation>
    <dataValidation type="list" allowBlank="1" showErrorMessage="1" promptTitle="Time to Level 2 Inspection" prompt="Choose the number of years to next required lvl2 inspection  from the drop down list." sqref="U8:U15" xr:uid="{5072F00C-FBEF-4299-A427-E74B4191205B}">
      <formula1>Bridge_Inspect</formula1>
    </dataValidation>
    <dataValidation type="list" allowBlank="1" showErrorMessage="1" errorTitle="error" error="please chose from drop down list only " promptTitle="Bridge Structure Type" prompt="Select the structure type from the drop down list_x000a_" sqref="H8:H15" xr:uid="{7AAFB6E1-DF3E-426B-8211-9991EA737960}">
      <formula1>Bridge_StType</formula1>
    </dataValidation>
    <dataValidation type="list" allowBlank="1" showErrorMessage="1" promptTitle="Bridge Material" prompt="Select the type of material from the drop down list." sqref="I8:I15" xr:uid="{777F79E2-60D9-4956-AAD8-9D1437A69A71}">
      <formula1>Bridge_Mat</formula1>
    </dataValidation>
    <dataValidation type="list" allowBlank="1" showErrorMessage="1" promptTitle="Bridge Surface Type" prompt="Select the pavement type from the drop down list." sqref="J8:J15" xr:uid="{0B78E9B4-B78C-405B-BE01-FE7F01783A38}">
      <formula1>Bridge_Surf</formula1>
    </dataValidation>
  </dataValidations>
  <pageMargins left="0.7" right="0.7" top="0.75" bottom="0.75" header="0.3" footer="0.3"/>
  <headerFooter>
    <oddFooter>&amp;C_x000D_&amp;1#&amp;"Arial"&amp;10&amp;KFF0000 SECURITY LABEL: OFFICIAL</oddFooter>
  </headerFooter>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ErrorMessage="1" errorTitle="error" error="please chose from drop down list only " promptTitle="Bridge Asset Subgroup" prompt="What is the Bridge Asset Subgroup?" xr:uid="{35C1CEF8-D872-46FF-8EDB-8D51D7F5D8C8}">
          <x14:formula1>
            <xm:f>'Data Sheet 1'!$C$31:$C$41</xm:f>
          </x14:formula1>
          <xm:sqref>C8:C15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14437-0A7D-46E0-9CB7-36FEB5D7ABDE}">
  <sheetPr>
    <tabColor rgb="FFFFC000"/>
  </sheetPr>
  <dimension ref="A1:X22"/>
  <sheetViews>
    <sheetView workbookViewId="0"/>
  </sheetViews>
  <sheetFormatPr defaultColWidth="15" defaultRowHeight="15.5" x14ac:dyDescent="0.35"/>
  <cols>
    <col min="1" max="4" width="15" style="615"/>
    <col min="5" max="5" width="22.7265625" style="615" customWidth="1"/>
    <col min="6" max="19" width="15" style="615"/>
    <col min="20" max="20" width="15.54296875" style="615" customWidth="1"/>
    <col min="21" max="16384" width="15" style="615"/>
  </cols>
  <sheetData>
    <row r="1" spans="1:24" ht="17.5" x14ac:dyDescent="0.35">
      <c r="A1" s="72" t="s">
        <v>354</v>
      </c>
      <c r="B1" s="72"/>
      <c r="C1" s="72"/>
      <c r="D1" s="72"/>
      <c r="E1" s="72"/>
      <c r="F1" s="23"/>
      <c r="G1" s="23"/>
      <c r="H1" s="23"/>
      <c r="I1" s="23"/>
      <c r="J1" s="23"/>
      <c r="K1" s="23"/>
      <c r="L1" s="23"/>
      <c r="M1" s="23"/>
      <c r="N1" s="23"/>
      <c r="O1" s="23"/>
      <c r="P1" s="23"/>
      <c r="Q1" s="23"/>
      <c r="R1" s="23"/>
      <c r="S1" s="23"/>
      <c r="T1" s="23"/>
      <c r="U1" s="23"/>
      <c r="V1" s="23"/>
      <c r="W1" s="23"/>
      <c r="X1" s="23"/>
    </row>
    <row r="2" spans="1:24" x14ac:dyDescent="0.35">
      <c r="A2" s="36"/>
      <c r="B2" s="36"/>
      <c r="C2" s="36"/>
      <c r="D2" s="36"/>
      <c r="E2" s="36"/>
      <c r="F2" s="36"/>
      <c r="G2" s="36"/>
      <c r="H2" s="36"/>
      <c r="I2" s="36"/>
      <c r="J2" s="36"/>
      <c r="K2" s="36"/>
      <c r="L2" s="36"/>
      <c r="M2" s="36"/>
      <c r="N2" s="36"/>
      <c r="O2" s="36"/>
      <c r="P2" s="36"/>
      <c r="Q2" s="36"/>
      <c r="R2" s="36"/>
      <c r="S2" s="36"/>
      <c r="T2" s="36"/>
      <c r="U2" s="36"/>
      <c r="V2" s="36"/>
      <c r="W2" s="36"/>
      <c r="X2" s="36"/>
    </row>
    <row r="3" spans="1:24" s="682" customFormat="1" x14ac:dyDescent="0.35">
      <c r="A3" s="11" t="s">
        <v>355</v>
      </c>
      <c r="B3" s="11"/>
      <c r="C3" s="11"/>
      <c r="D3" s="11"/>
      <c r="E3" s="11"/>
      <c r="F3" s="11"/>
      <c r="G3" s="11"/>
      <c r="H3" s="11"/>
      <c r="I3" s="11"/>
      <c r="J3" s="11"/>
      <c r="K3" s="11"/>
      <c r="L3" s="11"/>
      <c r="M3" s="11"/>
      <c r="N3" s="11"/>
      <c r="O3" s="11"/>
      <c r="P3" s="11"/>
      <c r="Q3" s="11"/>
      <c r="R3" s="11"/>
      <c r="S3" s="11"/>
      <c r="T3" s="11"/>
      <c r="U3" s="11"/>
      <c r="V3" s="11"/>
      <c r="W3" s="11"/>
      <c r="X3" s="11"/>
    </row>
    <row r="4" spans="1:24" s="682" customFormat="1" x14ac:dyDescent="0.35">
      <c r="A4" s="11" t="s">
        <v>356</v>
      </c>
      <c r="B4" s="11"/>
      <c r="C4" s="11"/>
      <c r="D4" s="11"/>
      <c r="E4" s="11"/>
      <c r="F4" s="11"/>
      <c r="G4" s="11"/>
      <c r="H4" s="11"/>
      <c r="I4" s="11"/>
      <c r="J4" s="11"/>
      <c r="K4" s="11"/>
      <c r="L4" s="11"/>
      <c r="M4" s="11"/>
      <c r="N4" s="11"/>
      <c r="O4" s="11"/>
      <c r="P4" s="11"/>
      <c r="Q4" s="11"/>
      <c r="R4" s="11"/>
      <c r="S4" s="11"/>
      <c r="T4" s="11"/>
      <c r="U4" s="11"/>
      <c r="V4" s="11"/>
      <c r="W4" s="11"/>
      <c r="X4" s="11"/>
    </row>
    <row r="5" spans="1:24" ht="16" thickBot="1" x14ac:dyDescent="0.4">
      <c r="A5" s="3"/>
      <c r="B5" s="3"/>
      <c r="C5" s="3"/>
      <c r="D5" s="3"/>
      <c r="E5" s="3"/>
      <c r="F5" s="3"/>
      <c r="G5" s="3"/>
      <c r="H5" s="3"/>
      <c r="I5" s="3"/>
      <c r="J5" s="3"/>
      <c r="K5" s="3"/>
      <c r="L5" s="3"/>
      <c r="M5" s="3"/>
      <c r="N5" s="3"/>
      <c r="O5" s="3"/>
      <c r="P5" s="3"/>
      <c r="Q5" s="3"/>
      <c r="R5" s="3"/>
      <c r="S5" s="3"/>
      <c r="T5" s="3"/>
      <c r="U5" s="3"/>
      <c r="V5" s="3"/>
      <c r="W5" s="3"/>
      <c r="X5" s="3"/>
    </row>
    <row r="6" spans="1:24" s="683" customFormat="1" ht="20.149999999999999" customHeight="1" thickBot="1" x14ac:dyDescent="0.3">
      <c r="A6" s="884" t="s">
        <v>276</v>
      </c>
      <c r="B6" s="885"/>
      <c r="C6" s="885"/>
      <c r="D6" s="886"/>
      <c r="E6" s="617" t="s">
        <v>277</v>
      </c>
      <c r="F6" s="913" t="s">
        <v>278</v>
      </c>
      <c r="G6" s="914"/>
      <c r="H6" s="914"/>
      <c r="I6" s="914"/>
      <c r="J6" s="914"/>
      <c r="K6" s="914"/>
      <c r="L6" s="914"/>
      <c r="M6" s="915"/>
      <c r="N6" s="907" t="s">
        <v>357</v>
      </c>
      <c r="O6" s="908"/>
      <c r="P6" s="908"/>
      <c r="Q6" s="909"/>
      <c r="R6" s="889" t="s">
        <v>58</v>
      </c>
      <c r="S6" s="911" t="s">
        <v>59</v>
      </c>
      <c r="T6" s="904" t="s">
        <v>323</v>
      </c>
      <c r="U6" s="905"/>
      <c r="V6" s="905"/>
      <c r="W6" s="906"/>
    </row>
    <row r="7" spans="1:24" s="1" customFormat="1" ht="52.5" thickBot="1" x14ac:dyDescent="0.3">
      <c r="A7" s="619" t="s">
        <v>41</v>
      </c>
      <c r="B7" s="620" t="s">
        <v>324</v>
      </c>
      <c r="C7" s="620" t="s">
        <v>43</v>
      </c>
      <c r="D7" s="622" t="s">
        <v>46</v>
      </c>
      <c r="E7" s="751" t="s">
        <v>282</v>
      </c>
      <c r="F7" s="619" t="s">
        <v>283</v>
      </c>
      <c r="G7" s="620" t="s">
        <v>284</v>
      </c>
      <c r="H7" s="621" t="s">
        <v>286</v>
      </c>
      <c r="I7" s="619" t="s">
        <v>358</v>
      </c>
      <c r="J7" s="620" t="s">
        <v>327</v>
      </c>
      <c r="K7" s="620" t="s">
        <v>359</v>
      </c>
      <c r="L7" s="620" t="s">
        <v>329</v>
      </c>
      <c r="M7" s="622" t="s">
        <v>293</v>
      </c>
      <c r="N7" s="619" t="s">
        <v>331</v>
      </c>
      <c r="O7" s="620" t="s">
        <v>332</v>
      </c>
      <c r="P7" s="620" t="s">
        <v>360</v>
      </c>
      <c r="Q7" s="622" t="s">
        <v>295</v>
      </c>
      <c r="R7" s="910"/>
      <c r="S7" s="912"/>
      <c r="T7" s="780" t="s">
        <v>42</v>
      </c>
      <c r="U7" s="781" t="s">
        <v>296</v>
      </c>
      <c r="V7" s="781" t="s">
        <v>297</v>
      </c>
      <c r="W7" s="782" t="s">
        <v>298</v>
      </c>
    </row>
    <row r="8" spans="1:24" s="629" customFormat="1" ht="80.5" thickBot="1" x14ac:dyDescent="0.3">
      <c r="A8" s="623" t="s">
        <v>60</v>
      </c>
      <c r="B8" s="625" t="s">
        <v>361</v>
      </c>
      <c r="C8" s="625" t="s">
        <v>62</v>
      </c>
      <c r="D8" s="625" t="s">
        <v>301</v>
      </c>
      <c r="E8" s="626" t="s">
        <v>65</v>
      </c>
      <c r="F8" s="624" t="s">
        <v>362</v>
      </c>
      <c r="G8" s="625" t="s">
        <v>363</v>
      </c>
      <c r="H8" s="625" t="s">
        <v>364</v>
      </c>
      <c r="I8" s="625" t="s">
        <v>365</v>
      </c>
      <c r="J8" s="625" t="s">
        <v>343</v>
      </c>
      <c r="K8" s="625" t="s">
        <v>366</v>
      </c>
      <c r="L8" s="625" t="s">
        <v>367</v>
      </c>
      <c r="M8" s="657" t="s">
        <v>368</v>
      </c>
      <c r="N8" s="624" t="s">
        <v>348</v>
      </c>
      <c r="O8" s="660" t="s">
        <v>369</v>
      </c>
      <c r="P8" s="625" t="s">
        <v>370</v>
      </c>
      <c r="Q8" s="657" t="s">
        <v>314</v>
      </c>
      <c r="R8" s="626" t="s">
        <v>68</v>
      </c>
      <c r="S8" s="691"/>
      <c r="T8" s="693" t="s">
        <v>351</v>
      </c>
      <c r="U8" s="694" t="s">
        <v>315</v>
      </c>
      <c r="V8" s="694" t="s">
        <v>316</v>
      </c>
      <c r="W8" s="695" t="s">
        <v>371</v>
      </c>
    </row>
    <row r="9" spans="1:24" ht="20.149999999999999" customHeight="1" x14ac:dyDescent="0.35">
      <c r="A9" s="146"/>
      <c r="B9" s="490"/>
      <c r="C9" s="490"/>
      <c r="D9" s="94"/>
      <c r="E9" s="53"/>
      <c r="F9" s="166"/>
      <c r="G9" s="490"/>
      <c r="H9" s="490"/>
      <c r="I9" s="783"/>
      <c r="J9" s="188"/>
      <c r="K9" s="188"/>
      <c r="L9" s="188"/>
      <c r="M9" s="490"/>
      <c r="N9" s="784"/>
      <c r="O9" s="490"/>
      <c r="P9" s="490"/>
      <c r="Q9" s="785"/>
      <c r="R9" s="570"/>
      <c r="S9" s="644"/>
      <c r="T9" s="652"/>
      <c r="U9" s="296"/>
      <c r="V9" s="296"/>
      <c r="W9" s="653"/>
    </row>
    <row r="10" spans="1:24" ht="20.149999999999999" customHeight="1" x14ac:dyDescent="0.35">
      <c r="A10" s="149"/>
      <c r="B10" s="491"/>
      <c r="C10" s="491"/>
      <c r="D10" s="180"/>
      <c r="E10" s="833"/>
      <c r="F10" s="168"/>
      <c r="G10" s="491"/>
      <c r="H10" s="491"/>
      <c r="I10" s="234"/>
      <c r="J10" s="194"/>
      <c r="K10" s="194"/>
      <c r="L10" s="194"/>
      <c r="M10" s="491"/>
      <c r="N10" s="688"/>
      <c r="O10" s="491"/>
      <c r="P10" s="491"/>
      <c r="Q10" s="687"/>
      <c r="R10" s="633"/>
      <c r="S10" s="644"/>
      <c r="T10" s="652"/>
      <c r="U10" s="296"/>
      <c r="V10" s="296"/>
      <c r="W10" s="653"/>
    </row>
    <row r="11" spans="1:24" ht="20.149999999999999" customHeight="1" x14ac:dyDescent="0.35">
      <c r="A11" s="149"/>
      <c r="B11" s="491"/>
      <c r="C11" s="491"/>
      <c r="D11" s="180"/>
      <c r="E11" s="833"/>
      <c r="F11" s="168"/>
      <c r="G11" s="491"/>
      <c r="H11" s="491"/>
      <c r="I11" s="234"/>
      <c r="J11" s="194"/>
      <c r="K11" s="194"/>
      <c r="L11" s="194"/>
      <c r="M11" s="491"/>
      <c r="N11" s="688"/>
      <c r="O11" s="491"/>
      <c r="P11" s="491"/>
      <c r="Q11" s="687"/>
      <c r="R11" s="633"/>
      <c r="S11" s="644"/>
      <c r="T11" s="652"/>
      <c r="U11" s="296"/>
      <c r="V11" s="296"/>
      <c r="W11" s="653"/>
    </row>
    <row r="12" spans="1:24" ht="20.149999999999999" customHeight="1" x14ac:dyDescent="0.35">
      <c r="A12" s="149"/>
      <c r="B12" s="491"/>
      <c r="C12" s="491"/>
      <c r="D12" s="180"/>
      <c r="E12" s="833"/>
      <c r="F12" s="168"/>
      <c r="G12" s="491"/>
      <c r="H12" s="491"/>
      <c r="I12" s="234"/>
      <c r="J12" s="194"/>
      <c r="K12" s="194"/>
      <c r="L12" s="190"/>
      <c r="M12" s="491"/>
      <c r="N12" s="688"/>
      <c r="O12" s="491"/>
      <c r="P12" s="491"/>
      <c r="Q12" s="687"/>
      <c r="R12" s="633"/>
      <c r="S12" s="644"/>
      <c r="T12" s="652"/>
      <c r="U12" s="296"/>
      <c r="V12" s="296"/>
      <c r="W12" s="653"/>
    </row>
    <row r="13" spans="1:24" ht="20.149999999999999" customHeight="1" x14ac:dyDescent="0.35">
      <c r="A13" s="149"/>
      <c r="B13" s="491"/>
      <c r="C13" s="491"/>
      <c r="D13" s="180"/>
      <c r="E13" s="833"/>
      <c r="F13" s="168"/>
      <c r="G13" s="491"/>
      <c r="H13" s="491"/>
      <c r="I13" s="234"/>
      <c r="J13" s="194"/>
      <c r="K13" s="194"/>
      <c r="L13" s="190"/>
      <c r="M13" s="491"/>
      <c r="N13" s="688"/>
      <c r="O13" s="491"/>
      <c r="P13" s="491"/>
      <c r="Q13" s="687"/>
      <c r="R13" s="633"/>
      <c r="S13" s="644"/>
      <c r="T13" s="652"/>
      <c r="U13" s="296"/>
      <c r="V13" s="296"/>
      <c r="W13" s="653"/>
    </row>
    <row r="14" spans="1:24" ht="20.149999999999999" customHeight="1" x14ac:dyDescent="0.35">
      <c r="A14" s="149"/>
      <c r="B14" s="491"/>
      <c r="C14" s="491"/>
      <c r="D14" s="180"/>
      <c r="E14" s="833"/>
      <c r="F14" s="168"/>
      <c r="G14" s="491"/>
      <c r="H14" s="491"/>
      <c r="I14" s="234"/>
      <c r="J14" s="194"/>
      <c r="K14" s="194"/>
      <c r="L14" s="190"/>
      <c r="M14" s="491"/>
      <c r="N14" s="688"/>
      <c r="O14" s="491"/>
      <c r="P14" s="491"/>
      <c r="Q14" s="687"/>
      <c r="R14" s="633"/>
      <c r="S14" s="644"/>
      <c r="T14" s="652"/>
      <c r="U14" s="296"/>
      <c r="V14" s="296"/>
      <c r="W14" s="653"/>
    </row>
    <row r="15" spans="1:24" ht="20.149999999999999" customHeight="1" thickBot="1" x14ac:dyDescent="0.4">
      <c r="A15" s="152"/>
      <c r="B15" s="492"/>
      <c r="C15" s="492"/>
      <c r="D15" s="181"/>
      <c r="E15" s="834"/>
      <c r="F15" s="170"/>
      <c r="G15" s="492"/>
      <c r="H15" s="492"/>
      <c r="I15" s="236"/>
      <c r="J15" s="195"/>
      <c r="K15" s="195"/>
      <c r="L15" s="192"/>
      <c r="M15" s="492"/>
      <c r="N15" s="689"/>
      <c r="O15" s="492"/>
      <c r="P15" s="492"/>
      <c r="Q15" s="690"/>
      <c r="R15" s="403"/>
      <c r="S15" s="645"/>
      <c r="T15" s="654"/>
      <c r="U15" s="655"/>
      <c r="V15" s="655"/>
      <c r="W15" s="656"/>
    </row>
    <row r="17" spans="1:7" s="3" customFormat="1" ht="13" x14ac:dyDescent="0.25">
      <c r="A17" s="41" t="s">
        <v>69</v>
      </c>
      <c r="B17" s="41"/>
      <c r="C17" s="41"/>
      <c r="F17" s="41"/>
    </row>
    <row r="18" spans="1:7" s="134" customFormat="1" ht="26.25" customHeight="1" x14ac:dyDescent="0.25">
      <c r="A18" s="868" t="s">
        <v>70</v>
      </c>
      <c r="B18" s="868"/>
      <c r="C18" s="868"/>
      <c r="D18" s="868"/>
      <c r="E18" s="868"/>
    </row>
    <row r="19" spans="1:7" s="134" customFormat="1" ht="60.75" customHeight="1" x14ac:dyDescent="0.25">
      <c r="A19" s="638" t="s">
        <v>71</v>
      </c>
      <c r="B19" s="868" t="s">
        <v>72</v>
      </c>
      <c r="C19" s="868"/>
      <c r="D19" s="868"/>
      <c r="E19" s="868"/>
      <c r="F19" s="639"/>
    </row>
    <row r="20" spans="1:7" s="639" customFormat="1" ht="43.5" customHeight="1" x14ac:dyDescent="0.25">
      <c r="A20" s="134"/>
      <c r="B20" s="868" t="s">
        <v>73</v>
      </c>
      <c r="C20" s="868"/>
      <c r="D20" s="868"/>
      <c r="E20" s="868"/>
      <c r="G20" s="639" t="s">
        <v>372</v>
      </c>
    </row>
    <row r="21" spans="1:7" s="639" customFormat="1" ht="20.149999999999999" customHeight="1" x14ac:dyDescent="0.25">
      <c r="A21" s="640"/>
      <c r="B21" s="893" t="s">
        <v>74</v>
      </c>
      <c r="C21" s="894"/>
      <c r="D21" s="894"/>
      <c r="E21" s="894"/>
    </row>
    <row r="22" spans="1:7" s="639" customFormat="1" ht="20.149999999999999" customHeight="1" x14ac:dyDescent="0.25">
      <c r="A22" s="641"/>
      <c r="B22" s="895" t="s">
        <v>319</v>
      </c>
      <c r="C22" s="896"/>
      <c r="D22" s="896"/>
      <c r="E22" s="896"/>
    </row>
  </sheetData>
  <sheetProtection algorithmName="SHA-512" hashValue="c/43wMOeDZA8a0uL+43+9vqAUiP/K2apF8cUMkSwj4Ef4Nh6Xyd5TfXyKAV+f8CRtM5kIw8MjAkP4QdMyamEzw==" saltValue="rZnzUQ5sbI9lLg9CcL3peQ==" spinCount="100000" sheet="1" insertRows="0" insertHyperlinks="0"/>
  <mergeCells count="11">
    <mergeCell ref="B22:E22"/>
    <mergeCell ref="T6:W6"/>
    <mergeCell ref="A18:E18"/>
    <mergeCell ref="B19:E19"/>
    <mergeCell ref="B20:E20"/>
    <mergeCell ref="B21:E21"/>
    <mergeCell ref="N6:Q6"/>
    <mergeCell ref="R6:R7"/>
    <mergeCell ref="S6:S7"/>
    <mergeCell ref="A6:D6"/>
    <mergeCell ref="F6:M6"/>
  </mergeCells>
  <dataValidations count="12">
    <dataValidation allowBlank="1" showInputMessage="1" showErrorMessage="1" errorTitle="Wrong code" error="Please choose valid suburb name from drop down list_x000a_" promptTitle="Suburb Names" sqref="A9 D9" xr:uid="{1D84CC0B-6DD0-45C6-B45F-F40EB6116258}"/>
    <dataValidation type="whole" allowBlank="1" showInputMessage="1" showErrorMessage="1" error="Pleaase enter a value between 1 and 20" sqref="I9:I15" xr:uid="{733CFFC4-5077-406D-9CDA-53CCBF73BD2C}">
      <formula1>1</formula1>
      <formula2>20</formula2>
    </dataValidation>
    <dataValidation type="list" allowBlank="1" showInputMessage="1" showErrorMessage="1" sqref="B9:B15" xr:uid="{00B1500A-EEBE-4A95-BB36-A59124DE5DA3}">
      <formula1>Cul_Ob</formula1>
    </dataValidation>
    <dataValidation type="list" allowBlank="1" showInputMessage="1" showErrorMessage="1" sqref="C9:C15" xr:uid="{1FFC2E12-CF91-4833-9C83-A2E0BA0A9FF2}">
      <formula1>Cul_Ass_Stat</formula1>
    </dataValidation>
    <dataValidation type="list" allowBlank="1" showInputMessage="1" showErrorMessage="1" sqref="F9:F15" xr:uid="{91DC0DBA-2F93-4C81-A6A2-C2152DF037C1}">
      <formula1>Cul_StrType</formula1>
    </dataValidation>
    <dataValidation type="list" allowBlank="1" showInputMessage="1" showErrorMessage="1" sqref="G9:G15" xr:uid="{2FBC4782-90FF-4D83-9F95-59B3F04BDC8E}">
      <formula1>Cul_Mat</formula1>
    </dataValidation>
    <dataValidation type="list" allowBlank="1" showInputMessage="1" showErrorMessage="1" sqref="H9:H15" xr:uid="{BC227093-17CB-4AD6-9AC7-B47F1A622C23}">
      <formula1>Cul_ME_CP</formula1>
    </dataValidation>
    <dataValidation type="list" allowBlank="1" showInputMessage="1" showErrorMessage="1" sqref="O9:O15" xr:uid="{8D685F15-7DEA-4FB9-A413-8502DE6C1B0F}">
      <formula1>Cul_AssetCond</formula1>
    </dataValidation>
    <dataValidation type="list" allowBlank="1" showInputMessage="1" showErrorMessage="1" sqref="P9:P15" xr:uid="{653F2D95-EE31-4999-BE97-4F9CBB038C52}">
      <formula1>Cul_Inspect</formula1>
    </dataValidation>
    <dataValidation type="list" allowBlank="1" showInputMessage="1" showErrorMessage="1" sqref="V9:V15" xr:uid="{2785360C-5438-4FA2-9C5E-03E22CA2E612}">
      <formula1>Cul_BCC_Own</formula1>
    </dataValidation>
    <dataValidation type="list" allowBlank="1" showInputMessage="1" showErrorMessage="1" sqref="W9:W15" xr:uid="{79A1D041-1A93-4B55-830D-894F838CB531}">
      <formula1>Cul_Ass_Man</formula1>
    </dataValidation>
    <dataValidation type="list" allowBlank="1" showErrorMessage="1" promptTitle="Permitted Vehicles" prompt="Choose the class or vehicle restriction applicable to the bridge from the pick list." sqref="M9:M15" xr:uid="{72B939B6-00E0-4F8E-9F9D-D4A40EEE495B}">
      <formula1>Cul_PerVeh</formula1>
    </dataValidation>
  </dataValidations>
  <pageMargins left="0.7" right="0.7" top="0.75" bottom="0.75" header="0.3" footer="0.3"/>
  <headerFooter>
    <oddFooter>&amp;C_x000D_&amp;1#&amp;"Arial"&amp;10&amp;KFF0000 SECURITY LABEL: OFFICIAL</oddFooter>
  </headerFooter>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45BD386E-0952-4266-B3B4-EE3FCA46D8B8}">
          <x14:formula1>
            <xm:f>'Data Sheet 1'!$N$50:$N$66</xm:f>
          </x14:formula1>
          <xm:sqref>E9:E15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pageSetUpPr fitToPage="1"/>
  </sheetPr>
  <dimension ref="A1:AM44"/>
  <sheetViews>
    <sheetView zoomScaleNormal="100" workbookViewId="0">
      <pane xSplit="2" ySplit="7" topLeftCell="C8" activePane="bottomRight" state="frozen"/>
      <selection pane="topRight" activeCell="C1" sqref="C1"/>
      <selection pane="bottomLeft" activeCell="A8" sqref="A8"/>
      <selection pane="bottomRight" activeCell="C8" sqref="C8"/>
    </sheetView>
  </sheetViews>
  <sheetFormatPr defaultRowHeight="12.5" x14ac:dyDescent="0.25"/>
  <cols>
    <col min="1" max="2" width="12.7265625" style="1" customWidth="1"/>
    <col min="3" max="3" width="20.7265625" style="1" customWidth="1"/>
    <col min="4" max="4" width="22.7265625" customWidth="1"/>
    <col min="5" max="5" width="25.7265625" style="73" customWidth="1"/>
    <col min="6" max="6" width="8.54296875" hidden="1" customWidth="1"/>
    <col min="7" max="7" width="12.7265625" customWidth="1"/>
    <col min="8" max="8" width="18.26953125" customWidth="1"/>
    <col min="9" max="10" width="15.7265625" customWidth="1"/>
    <col min="11" max="12" width="20.7265625" customWidth="1"/>
    <col min="13" max="14" width="12.7265625" customWidth="1"/>
    <col min="15" max="15" width="15.7265625" customWidth="1"/>
    <col min="16" max="19" width="25.7265625" customWidth="1"/>
    <col min="20" max="20" width="15.7265625" customWidth="1"/>
    <col min="21" max="21" width="20.7265625" customWidth="1"/>
    <col min="22" max="22" width="12.7265625" customWidth="1"/>
    <col min="23" max="24" width="20.7265625" customWidth="1"/>
    <col min="25" max="26" width="12.7265625" customWidth="1"/>
    <col min="27" max="29" width="20.7265625" customWidth="1"/>
    <col min="30" max="30" width="20.7265625" style="73" customWidth="1"/>
    <col min="31" max="33" width="20.7265625" customWidth="1"/>
    <col min="34" max="35" width="15.7265625" customWidth="1"/>
    <col min="36" max="37" width="12.7265625" customWidth="1"/>
    <col min="38" max="38" width="15.7265625" customWidth="1"/>
    <col min="39" max="39" width="50.7265625" customWidth="1"/>
  </cols>
  <sheetData>
    <row r="1" spans="1:39" ht="20.149999999999999" customHeight="1" x14ac:dyDescent="0.25">
      <c r="A1" s="72" t="s">
        <v>373</v>
      </c>
      <c r="B1" s="72"/>
      <c r="C1" s="72"/>
    </row>
    <row r="2" spans="1:39" ht="8.15" customHeight="1" x14ac:dyDescent="0.25">
      <c r="A2" s="72"/>
      <c r="B2" s="72"/>
      <c r="C2" s="72"/>
    </row>
    <row r="3" spans="1:39" s="1" customFormat="1" ht="20.149999999999999" customHeight="1" x14ac:dyDescent="0.25">
      <c r="A3" s="3" t="s">
        <v>374</v>
      </c>
      <c r="B3" s="3"/>
      <c r="C3" s="3"/>
      <c r="E3" s="34"/>
      <c r="M3"/>
      <c r="N3"/>
      <c r="AD3" s="34"/>
    </row>
    <row r="4" spans="1:39" s="1" customFormat="1" ht="8.15" customHeight="1" thickBot="1" x14ac:dyDescent="0.3">
      <c r="E4" s="34"/>
      <c r="M4"/>
      <c r="N4"/>
      <c r="AD4" s="34"/>
    </row>
    <row r="5" spans="1:39" s="1" customFormat="1" ht="21" customHeight="1" thickBot="1" x14ac:dyDescent="0.3">
      <c r="A5" s="923" t="s">
        <v>41</v>
      </c>
      <c r="B5" s="925" t="s">
        <v>42</v>
      </c>
      <c r="C5" s="918" t="s">
        <v>43</v>
      </c>
      <c r="D5" s="918" t="s">
        <v>44</v>
      </c>
      <c r="E5" s="918" t="s">
        <v>45</v>
      </c>
      <c r="F5" s="330"/>
      <c r="G5" s="918" t="s">
        <v>46</v>
      </c>
      <c r="H5" s="927" t="s">
        <v>47</v>
      </c>
      <c r="I5" s="918" t="s">
        <v>375</v>
      </c>
      <c r="J5" s="918" t="s">
        <v>49</v>
      </c>
      <c r="K5" s="918" t="s">
        <v>376</v>
      </c>
      <c r="L5" s="918" t="s">
        <v>377</v>
      </c>
      <c r="M5" s="918" t="s">
        <v>52</v>
      </c>
      <c r="N5" s="918" t="s">
        <v>378</v>
      </c>
      <c r="O5" s="918" t="s">
        <v>379</v>
      </c>
      <c r="P5" s="918" t="s">
        <v>380</v>
      </c>
      <c r="Q5" s="918"/>
      <c r="R5" s="918"/>
      <c r="S5" s="918"/>
      <c r="T5" s="918" t="s">
        <v>381</v>
      </c>
      <c r="U5" s="918" t="s">
        <v>382</v>
      </c>
      <c r="V5" s="918" t="s">
        <v>383</v>
      </c>
      <c r="W5" s="918" t="s">
        <v>384</v>
      </c>
      <c r="X5" s="918" t="s">
        <v>385</v>
      </c>
      <c r="Y5" s="918" t="s">
        <v>386</v>
      </c>
      <c r="Z5" s="918" t="s">
        <v>387</v>
      </c>
      <c r="AA5" s="918" t="s">
        <v>388</v>
      </c>
      <c r="AB5" s="918" t="s">
        <v>389</v>
      </c>
      <c r="AC5" s="918" t="s">
        <v>390</v>
      </c>
      <c r="AD5" s="918" t="s">
        <v>391</v>
      </c>
      <c r="AE5" s="918" t="s">
        <v>392</v>
      </c>
      <c r="AF5" s="918" t="s">
        <v>393</v>
      </c>
      <c r="AG5" s="918" t="s">
        <v>394</v>
      </c>
      <c r="AH5" s="918" t="s">
        <v>395</v>
      </c>
      <c r="AI5" s="918" t="s">
        <v>396</v>
      </c>
      <c r="AJ5" s="918" t="s">
        <v>397</v>
      </c>
      <c r="AK5" s="921" t="s">
        <v>398</v>
      </c>
      <c r="AL5" s="916" t="s">
        <v>58</v>
      </c>
      <c r="AM5" s="872" t="s">
        <v>59</v>
      </c>
    </row>
    <row r="6" spans="1:39" s="18" customFormat="1" ht="21" customHeight="1" thickTop="1" thickBot="1" x14ac:dyDescent="0.3">
      <c r="A6" s="924"/>
      <c r="B6" s="926"/>
      <c r="C6" s="919"/>
      <c r="D6" s="919"/>
      <c r="E6" s="919"/>
      <c r="F6" s="759" t="s">
        <v>399</v>
      </c>
      <c r="G6" s="919"/>
      <c r="H6" s="928"/>
      <c r="I6" s="919"/>
      <c r="J6" s="919"/>
      <c r="K6" s="919"/>
      <c r="L6" s="919"/>
      <c r="M6" s="919"/>
      <c r="N6" s="919"/>
      <c r="O6" s="919"/>
      <c r="P6" s="332" t="s">
        <v>400</v>
      </c>
      <c r="Q6" s="332" t="s">
        <v>401</v>
      </c>
      <c r="R6" s="332" t="s">
        <v>402</v>
      </c>
      <c r="S6" s="332" t="s">
        <v>403</v>
      </c>
      <c r="T6" s="919"/>
      <c r="U6" s="919"/>
      <c r="V6" s="919"/>
      <c r="W6" s="919"/>
      <c r="X6" s="919"/>
      <c r="Y6" s="919"/>
      <c r="Z6" s="919"/>
      <c r="AA6" s="919"/>
      <c r="AB6" s="919"/>
      <c r="AC6" s="919"/>
      <c r="AD6" s="919"/>
      <c r="AE6" s="919"/>
      <c r="AF6" s="919"/>
      <c r="AG6" s="919"/>
      <c r="AH6" s="919"/>
      <c r="AI6" s="919"/>
      <c r="AJ6" s="919"/>
      <c r="AK6" s="922"/>
      <c r="AL6" s="917"/>
      <c r="AM6" s="920"/>
    </row>
    <row r="7" spans="1:39" s="209" customFormat="1" ht="71" thickTop="1" thickBot="1" x14ac:dyDescent="0.3">
      <c r="A7" s="755" t="s">
        <v>60</v>
      </c>
      <c r="B7" s="362" t="s">
        <v>404</v>
      </c>
      <c r="C7" s="755" t="s">
        <v>62</v>
      </c>
      <c r="D7" s="755"/>
      <c r="E7" s="755"/>
      <c r="F7" s="755"/>
      <c r="G7" s="755" t="s">
        <v>63</v>
      </c>
      <c r="H7" s="362" t="s">
        <v>64</v>
      </c>
      <c r="I7" s="755"/>
      <c r="J7" s="755"/>
      <c r="K7" s="755" t="s">
        <v>405</v>
      </c>
      <c r="L7" s="755" t="s">
        <v>406</v>
      </c>
      <c r="M7" s="755"/>
      <c r="N7" s="755"/>
      <c r="O7" s="755"/>
      <c r="P7" s="755"/>
      <c r="Q7" s="755"/>
      <c r="R7" s="755" t="s">
        <v>407</v>
      </c>
      <c r="S7" s="755"/>
      <c r="T7" s="755"/>
      <c r="U7" s="755"/>
      <c r="V7" s="333"/>
      <c r="W7" s="333"/>
      <c r="X7" s="333"/>
      <c r="Y7" s="333"/>
      <c r="Z7" s="333"/>
      <c r="AA7" s="333"/>
      <c r="AB7" s="333"/>
      <c r="AC7" s="333"/>
      <c r="AD7" s="333"/>
      <c r="AE7" s="282"/>
      <c r="AF7" s="282"/>
      <c r="AG7" s="282"/>
      <c r="AH7" s="282"/>
      <c r="AI7" s="282"/>
      <c r="AJ7" s="282"/>
      <c r="AK7" s="282"/>
      <c r="AL7" s="755" t="s">
        <v>68</v>
      </c>
      <c r="AM7" s="283"/>
    </row>
    <row r="8" spans="1:39" s="11" customFormat="1" ht="20.149999999999999" customHeight="1" x14ac:dyDescent="0.25">
      <c r="A8" s="143"/>
      <c r="B8" s="328"/>
      <c r="C8" s="489"/>
      <c r="D8" s="87"/>
      <c r="E8" s="489"/>
      <c r="F8" s="87"/>
      <c r="G8" s="314"/>
      <c r="H8" s="328"/>
      <c r="I8" s="179"/>
      <c r="J8" s="502"/>
      <c r="K8" s="315"/>
      <c r="L8" s="315"/>
      <c r="M8" s="87"/>
      <c r="N8" s="87"/>
      <c r="O8" s="489"/>
      <c r="P8" s="502"/>
      <c r="Q8" s="502"/>
      <c r="R8" s="502"/>
      <c r="S8" s="502"/>
      <c r="T8" s="489"/>
      <c r="U8" s="489"/>
      <c r="V8" s="482"/>
      <c r="W8" s="489"/>
      <c r="X8" s="489"/>
      <c r="Y8" s="482"/>
      <c r="Z8" s="482"/>
      <c r="AA8" s="489"/>
      <c r="AB8" s="489"/>
      <c r="AC8" s="316"/>
      <c r="AD8" s="316"/>
      <c r="AE8" s="489"/>
      <c r="AF8" s="489"/>
      <c r="AG8" s="489"/>
      <c r="AH8" s="482"/>
      <c r="AI8" s="482"/>
      <c r="AJ8" s="489"/>
      <c r="AK8" s="489"/>
      <c r="AL8" s="401"/>
      <c r="AM8" s="284"/>
    </row>
    <row r="9" spans="1:39" s="11" customFormat="1" ht="20.149999999999999" customHeight="1" x14ac:dyDescent="0.25">
      <c r="A9" s="146"/>
      <c r="B9" s="329"/>
      <c r="C9" s="490"/>
      <c r="D9" s="94"/>
      <c r="E9" s="490"/>
      <c r="F9" s="94"/>
      <c r="G9" s="179"/>
      <c r="H9" s="329"/>
      <c r="I9" s="179"/>
      <c r="J9" s="503"/>
      <c r="K9" s="317"/>
      <c r="L9" s="317"/>
      <c r="M9" s="94"/>
      <c r="N9" s="94"/>
      <c r="O9" s="490"/>
      <c r="P9" s="504"/>
      <c r="Q9" s="504"/>
      <c r="R9" s="504"/>
      <c r="S9" s="504"/>
      <c r="T9" s="490"/>
      <c r="U9" s="490"/>
      <c r="V9" s="285"/>
      <c r="W9" s="490"/>
      <c r="X9" s="490"/>
      <c r="Y9" s="285"/>
      <c r="Z9" s="285"/>
      <c r="AA9" s="490"/>
      <c r="AB9" s="490"/>
      <c r="AC9" s="318"/>
      <c r="AD9" s="318"/>
      <c r="AE9" s="490"/>
      <c r="AF9" s="490"/>
      <c r="AG9" s="490"/>
      <c r="AH9" s="285"/>
      <c r="AI9" s="285"/>
      <c r="AJ9" s="490"/>
      <c r="AK9" s="491"/>
      <c r="AL9" s="401"/>
      <c r="AM9" s="286"/>
    </row>
    <row r="10" spans="1:39" s="11" customFormat="1" ht="20.149999999999999" customHeight="1" x14ac:dyDescent="0.25">
      <c r="A10" s="146"/>
      <c r="B10" s="329"/>
      <c r="C10" s="490"/>
      <c r="D10" s="94"/>
      <c r="E10" s="490"/>
      <c r="F10" s="94"/>
      <c r="G10" s="179"/>
      <c r="H10" s="329"/>
      <c r="I10" s="179"/>
      <c r="J10" s="503"/>
      <c r="K10" s="317"/>
      <c r="L10" s="317"/>
      <c r="M10" s="94"/>
      <c r="N10" s="94"/>
      <c r="O10" s="490"/>
      <c r="P10" s="504"/>
      <c r="Q10" s="504"/>
      <c r="R10" s="504"/>
      <c r="S10" s="504"/>
      <c r="T10" s="490"/>
      <c r="U10" s="490"/>
      <c r="V10" s="285"/>
      <c r="W10" s="490"/>
      <c r="X10" s="490"/>
      <c r="Y10" s="285"/>
      <c r="Z10" s="285"/>
      <c r="AA10" s="490"/>
      <c r="AB10" s="490"/>
      <c r="AC10" s="318"/>
      <c r="AD10" s="318"/>
      <c r="AE10" s="490"/>
      <c r="AF10" s="490"/>
      <c r="AG10" s="490"/>
      <c r="AH10" s="285"/>
      <c r="AI10" s="285"/>
      <c r="AJ10" s="490"/>
      <c r="AK10" s="491"/>
      <c r="AL10" s="401"/>
      <c r="AM10" s="286"/>
    </row>
    <row r="11" spans="1:39" s="11" customFormat="1" ht="20.149999999999999" customHeight="1" x14ac:dyDescent="0.25">
      <c r="A11" s="149"/>
      <c r="B11" s="329"/>
      <c r="C11" s="490"/>
      <c r="D11" s="88"/>
      <c r="E11" s="491"/>
      <c r="F11" s="88"/>
      <c r="G11" s="180"/>
      <c r="H11" s="329"/>
      <c r="I11" s="180"/>
      <c r="J11" s="503"/>
      <c r="K11" s="319"/>
      <c r="L11" s="319"/>
      <c r="M11" s="88"/>
      <c r="N11" s="88"/>
      <c r="O11" s="491"/>
      <c r="P11" s="504"/>
      <c r="Q11" s="504"/>
      <c r="R11" s="504"/>
      <c r="S11" s="504"/>
      <c r="T11" s="491"/>
      <c r="U11" s="491"/>
      <c r="V11" s="320"/>
      <c r="W11" s="491"/>
      <c r="X11" s="491"/>
      <c r="Y11" s="320"/>
      <c r="Z11" s="320"/>
      <c r="AA11" s="491"/>
      <c r="AB11" s="491"/>
      <c r="AC11" s="321"/>
      <c r="AD11" s="321"/>
      <c r="AE11" s="491"/>
      <c r="AF11" s="491"/>
      <c r="AG11" s="491"/>
      <c r="AH11" s="320"/>
      <c r="AI11" s="320"/>
      <c r="AJ11" s="491"/>
      <c r="AK11" s="491"/>
      <c r="AL11" s="401"/>
      <c r="AM11" s="309"/>
    </row>
    <row r="12" spans="1:39" s="11" customFormat="1" ht="20.149999999999999" customHeight="1" x14ac:dyDescent="0.25">
      <c r="A12" s="149"/>
      <c r="B12" s="292"/>
      <c r="C12" s="491"/>
      <c r="D12" s="88"/>
      <c r="E12" s="491"/>
      <c r="F12" s="88"/>
      <c r="G12" s="180"/>
      <c r="H12" s="292"/>
      <c r="I12" s="180"/>
      <c r="J12" s="504"/>
      <c r="K12" s="319"/>
      <c r="L12" s="319"/>
      <c r="M12" s="88"/>
      <c r="N12" s="88"/>
      <c r="O12" s="491"/>
      <c r="P12" s="504"/>
      <c r="Q12" s="504"/>
      <c r="R12" s="504"/>
      <c r="S12" s="504"/>
      <c r="T12" s="491"/>
      <c r="U12" s="491"/>
      <c r="V12" s="320"/>
      <c r="W12" s="491"/>
      <c r="X12" s="491"/>
      <c r="Y12" s="320"/>
      <c r="Z12" s="320"/>
      <c r="AA12" s="491"/>
      <c r="AB12" s="491"/>
      <c r="AC12" s="321"/>
      <c r="AD12" s="321"/>
      <c r="AE12" s="491"/>
      <c r="AF12" s="491"/>
      <c r="AG12" s="491"/>
      <c r="AH12" s="320"/>
      <c r="AI12" s="320"/>
      <c r="AJ12" s="491"/>
      <c r="AK12" s="491"/>
      <c r="AL12" s="401"/>
      <c r="AM12" s="309"/>
    </row>
    <row r="13" spans="1:39" s="11" customFormat="1" ht="20.149999999999999" customHeight="1" x14ac:dyDescent="0.25">
      <c r="A13" s="149"/>
      <c r="B13" s="292"/>
      <c r="C13" s="491"/>
      <c r="D13" s="88"/>
      <c r="E13" s="491"/>
      <c r="F13" s="88"/>
      <c r="G13" s="180"/>
      <c r="H13" s="292"/>
      <c r="I13" s="180"/>
      <c r="J13" s="504"/>
      <c r="K13" s="319"/>
      <c r="L13" s="319"/>
      <c r="M13" s="88"/>
      <c r="N13" s="88"/>
      <c r="O13" s="491"/>
      <c r="P13" s="504"/>
      <c r="Q13" s="504"/>
      <c r="R13" s="504"/>
      <c r="S13" s="504"/>
      <c r="T13" s="491"/>
      <c r="U13" s="491"/>
      <c r="V13" s="320"/>
      <c r="W13" s="491"/>
      <c r="X13" s="491"/>
      <c r="Y13" s="320"/>
      <c r="Z13" s="320"/>
      <c r="AA13" s="491"/>
      <c r="AB13" s="491"/>
      <c r="AC13" s="321"/>
      <c r="AD13" s="321"/>
      <c r="AE13" s="491"/>
      <c r="AF13" s="491"/>
      <c r="AG13" s="491"/>
      <c r="AH13" s="320"/>
      <c r="AI13" s="320"/>
      <c r="AJ13" s="491"/>
      <c r="AK13" s="491"/>
      <c r="AL13" s="401"/>
      <c r="AM13" s="309"/>
    </row>
    <row r="14" spans="1:39" s="11" customFormat="1" ht="20.149999999999999" customHeight="1" thickBot="1" x14ac:dyDescent="0.3">
      <c r="A14" s="152"/>
      <c r="B14" s="293"/>
      <c r="C14" s="492"/>
      <c r="D14" s="153"/>
      <c r="E14" s="492"/>
      <c r="F14" s="153"/>
      <c r="G14" s="181"/>
      <c r="H14" s="293"/>
      <c r="I14" s="181"/>
      <c r="J14" s="505"/>
      <c r="K14" s="322"/>
      <c r="L14" s="322"/>
      <c r="M14" s="153"/>
      <c r="N14" s="153"/>
      <c r="O14" s="492"/>
      <c r="P14" s="492"/>
      <c r="Q14" s="492"/>
      <c r="R14" s="492"/>
      <c r="S14" s="492"/>
      <c r="T14" s="492"/>
      <c r="U14" s="492"/>
      <c r="V14" s="483"/>
      <c r="W14" s="492"/>
      <c r="X14" s="492"/>
      <c r="Y14" s="483"/>
      <c r="Z14" s="483"/>
      <c r="AA14" s="492"/>
      <c r="AB14" s="492"/>
      <c r="AC14" s="323"/>
      <c r="AD14" s="323"/>
      <c r="AE14" s="492"/>
      <c r="AF14" s="492"/>
      <c r="AG14" s="492"/>
      <c r="AH14" s="483"/>
      <c r="AI14" s="483"/>
      <c r="AJ14" s="492"/>
      <c r="AK14" s="404"/>
      <c r="AL14" s="402"/>
      <c r="AM14" s="405"/>
    </row>
    <row r="15" spans="1:39" s="75" customFormat="1" ht="20.149999999999999" customHeight="1" x14ac:dyDescent="0.25">
      <c r="AC15" s="76"/>
      <c r="AD15" s="77"/>
      <c r="AE15" s="78"/>
      <c r="AF15" s="37"/>
      <c r="AG15" s="37"/>
      <c r="AH15" s="37"/>
      <c r="AI15" s="37"/>
      <c r="AJ15" s="37"/>
      <c r="AK15" s="37"/>
      <c r="AL15" s="37"/>
    </row>
    <row r="16" spans="1:39" s="37" customFormat="1" ht="20.149999999999999" customHeight="1" x14ac:dyDescent="0.25">
      <c r="A16" s="41" t="s">
        <v>69</v>
      </c>
      <c r="B16" s="41"/>
      <c r="C16" s="41"/>
      <c r="D16" s="3"/>
      <c r="E16" s="3"/>
      <c r="F16" s="3"/>
      <c r="G16" s="75"/>
      <c r="H16" s="75"/>
      <c r="I16" s="75"/>
      <c r="J16" s="75"/>
      <c r="K16" s="75"/>
      <c r="L16" s="75"/>
      <c r="M16" s="75"/>
      <c r="O16" s="80"/>
      <c r="P16" s="80"/>
      <c r="Q16" s="80"/>
      <c r="R16" s="80"/>
      <c r="S16" s="80"/>
      <c r="T16" s="80"/>
      <c r="U16" s="80"/>
      <c r="V16" s="80"/>
      <c r="W16" s="80"/>
      <c r="X16" s="80"/>
      <c r="Y16" s="80"/>
      <c r="AC16" s="78"/>
      <c r="AD16" s="79"/>
      <c r="AE16" s="78"/>
    </row>
    <row r="17" spans="1:31" s="37" customFormat="1" ht="20.149999999999999" customHeight="1" x14ac:dyDescent="0.25">
      <c r="A17" s="867" t="s">
        <v>70</v>
      </c>
      <c r="B17" s="867"/>
      <c r="C17" s="867"/>
      <c r="D17" s="867"/>
      <c r="E17" s="867"/>
      <c r="F17" s="867"/>
      <c r="AC17" s="78"/>
      <c r="AD17" s="79"/>
      <c r="AE17" s="78"/>
    </row>
    <row r="18" spans="1:31" s="37" customFormat="1" ht="55.4" customHeight="1" x14ac:dyDescent="0.25">
      <c r="A18" s="388" t="s">
        <v>71</v>
      </c>
      <c r="B18" s="868" t="s">
        <v>72</v>
      </c>
      <c r="C18" s="868"/>
      <c r="D18" s="868"/>
      <c r="E18" s="868"/>
      <c r="F18" s="868"/>
      <c r="AC18" s="78"/>
      <c r="AD18" s="79"/>
      <c r="AE18" s="78"/>
    </row>
    <row r="19" spans="1:31" s="37" customFormat="1" ht="55.4" customHeight="1" x14ac:dyDescent="0.25">
      <c r="A19" s="3"/>
      <c r="B19" s="868" t="s">
        <v>73</v>
      </c>
      <c r="C19" s="868"/>
      <c r="D19" s="868"/>
      <c r="E19" s="868"/>
      <c r="F19" s="868"/>
      <c r="AC19" s="78"/>
      <c r="AD19" s="79"/>
      <c r="AE19" s="78"/>
    </row>
    <row r="20" spans="1:31" ht="20.149999999999999" customHeight="1" x14ac:dyDescent="0.25">
      <c r="A20" s="71"/>
      <c r="B20" s="39" t="s">
        <v>74</v>
      </c>
      <c r="C20" s="25"/>
      <c r="D20" s="3"/>
      <c r="E20" s="3"/>
      <c r="F20" s="3"/>
      <c r="AC20" s="76"/>
      <c r="AE20" s="76"/>
    </row>
    <row r="21" spans="1:31" ht="20.149999999999999" customHeight="1" x14ac:dyDescent="0.25">
      <c r="A21" s="295"/>
      <c r="B21" s="366" t="s">
        <v>75</v>
      </c>
      <c r="C21"/>
      <c r="D21" s="3"/>
      <c r="E21" s="3"/>
      <c r="F21" s="3"/>
      <c r="AC21" s="76"/>
      <c r="AE21" s="76"/>
    </row>
    <row r="22" spans="1:31" ht="20.149999999999999" customHeight="1" x14ac:dyDescent="0.25">
      <c r="AC22" s="76"/>
      <c r="AE22" s="76"/>
    </row>
    <row r="23" spans="1:31" x14ac:dyDescent="0.25">
      <c r="AC23" s="76"/>
      <c r="AE23" s="76"/>
    </row>
    <row r="24" spans="1:31" x14ac:dyDescent="0.25">
      <c r="AC24" s="76"/>
      <c r="AE24" s="76"/>
    </row>
    <row r="25" spans="1:31" x14ac:dyDescent="0.25">
      <c r="AE25" s="76"/>
    </row>
    <row r="26" spans="1:31" x14ac:dyDescent="0.25">
      <c r="AE26" s="76"/>
    </row>
    <row r="27" spans="1:31" x14ac:dyDescent="0.25">
      <c r="AA27" s="81"/>
      <c r="AE27" s="76"/>
    </row>
    <row r="28" spans="1:31" x14ac:dyDescent="0.25">
      <c r="AA28" s="81"/>
      <c r="AE28" s="76"/>
    </row>
    <row r="29" spans="1:31" x14ac:dyDescent="0.25">
      <c r="AA29" s="81"/>
      <c r="AE29" s="76"/>
    </row>
    <row r="30" spans="1:31" x14ac:dyDescent="0.25">
      <c r="AA30" s="81"/>
      <c r="AE30" s="76"/>
    </row>
    <row r="31" spans="1:31" x14ac:dyDescent="0.25">
      <c r="AE31" s="76"/>
    </row>
    <row r="32" spans="1:31" x14ac:dyDescent="0.25">
      <c r="AE32" s="76"/>
    </row>
    <row r="33" spans="1:31" x14ac:dyDescent="0.25">
      <c r="AE33" s="76"/>
    </row>
    <row r="38" spans="1:31" x14ac:dyDescent="0.25">
      <c r="A38"/>
      <c r="B38"/>
      <c r="C38"/>
      <c r="E38"/>
      <c r="AD38"/>
      <c r="AE38" s="76"/>
    </row>
    <row r="39" spans="1:31" x14ac:dyDescent="0.25">
      <c r="A39"/>
      <c r="B39"/>
      <c r="C39"/>
      <c r="E39"/>
      <c r="AD39"/>
      <c r="AE39" s="76"/>
    </row>
    <row r="40" spans="1:31" x14ac:dyDescent="0.25">
      <c r="A40"/>
      <c r="B40"/>
      <c r="C40"/>
      <c r="E40"/>
      <c r="AD40"/>
      <c r="AE40" s="76"/>
    </row>
    <row r="41" spans="1:31" x14ac:dyDescent="0.25">
      <c r="A41"/>
      <c r="B41"/>
      <c r="C41"/>
      <c r="E41"/>
      <c r="AD41"/>
      <c r="AE41" s="76"/>
    </row>
    <row r="42" spans="1:31" x14ac:dyDescent="0.25">
      <c r="A42"/>
      <c r="B42"/>
      <c r="C42"/>
      <c r="E42"/>
      <c r="AD42"/>
      <c r="AE42" s="76"/>
    </row>
    <row r="43" spans="1:31" x14ac:dyDescent="0.25">
      <c r="A43"/>
      <c r="B43"/>
      <c r="C43"/>
      <c r="E43"/>
      <c r="AD43"/>
      <c r="AE43" s="76"/>
    </row>
    <row r="44" spans="1:31" x14ac:dyDescent="0.25">
      <c r="A44"/>
      <c r="B44"/>
      <c r="C44"/>
      <c r="E44"/>
      <c r="AD44"/>
      <c r="AE44" s="76"/>
    </row>
  </sheetData>
  <sheetProtection password="E53C" sheet="1" objects="1" scenarios="1" insertRows="0"/>
  <mergeCells count="38">
    <mergeCell ref="A5:A6"/>
    <mergeCell ref="D5:D6"/>
    <mergeCell ref="E5:E6"/>
    <mergeCell ref="G5:G6"/>
    <mergeCell ref="K5:K6"/>
    <mergeCell ref="C5:C6"/>
    <mergeCell ref="I5:I6"/>
    <mergeCell ref="J5:J6"/>
    <mergeCell ref="B5:B6"/>
    <mergeCell ref="H5:H6"/>
    <mergeCell ref="AC5:AC6"/>
    <mergeCell ref="AB5:AB6"/>
    <mergeCell ref="AA5:AA6"/>
    <mergeCell ref="Z5:Z6"/>
    <mergeCell ref="L5:L6"/>
    <mergeCell ref="M5:M6"/>
    <mergeCell ref="N5:N6"/>
    <mergeCell ref="AM5:AM6"/>
    <mergeCell ref="AK5:AK6"/>
    <mergeCell ref="AJ5:AJ6"/>
    <mergeCell ref="AI5:AI6"/>
    <mergeCell ref="AE5:AE6"/>
    <mergeCell ref="A17:F17"/>
    <mergeCell ref="B18:F18"/>
    <mergeCell ref="B19:F19"/>
    <mergeCell ref="AL5:AL6"/>
    <mergeCell ref="AF5:AF6"/>
    <mergeCell ref="AG5:AG6"/>
    <mergeCell ref="AH5:AH6"/>
    <mergeCell ref="O5:O6"/>
    <mergeCell ref="U5:U6"/>
    <mergeCell ref="V5:V6"/>
    <mergeCell ref="W5:W6"/>
    <mergeCell ref="X5:X6"/>
    <mergeCell ref="Y5:Y6"/>
    <mergeCell ref="P5:S5"/>
    <mergeCell ref="T5:T6"/>
    <mergeCell ref="AD5:AD6"/>
  </mergeCells>
  <dataValidations count="16">
    <dataValidation type="list" allowBlank="1" showInputMessage="1" showErrorMessage="1" sqref="AE8:AE14" xr:uid="{00000000-0002-0000-0800-000000000000}">
      <formula1>FB_GateFrameMat</formula1>
    </dataValidation>
    <dataValidation type="list" allowBlank="1" showInputMessage="1" showErrorMessage="1" sqref="AJ8:AK14" xr:uid="{00000000-0002-0000-0800-000001000000}">
      <formula1>BS_VMSSideMrkr</formula1>
    </dataValidation>
    <dataValidation type="list" allowBlank="1" showInputMessage="1" showErrorMessage="1" sqref="AC8:AC14 AG8:AG14" xr:uid="{00000000-0002-0000-0800-000002000000}">
      <formula1>FB_PanelMat</formula1>
    </dataValidation>
    <dataValidation type="list" allowBlank="1" showInputMessage="1" showErrorMessage="1" sqref="AA8:AA14" xr:uid="{00000000-0002-0000-0800-000003000000}">
      <formula1>FB_RailMat</formula1>
    </dataValidation>
    <dataValidation type="list" allowBlank="1" showInputMessage="1" showErrorMessage="1" sqref="W8:W14" xr:uid="{00000000-0002-0000-0800-000004000000}">
      <formula1>FB_PostMat</formula1>
    </dataValidation>
    <dataValidation type="list" allowBlank="1" showInputMessage="1" showErrorMessage="1" sqref="E8:E14" xr:uid="{00000000-0002-0000-0800-000005000000}">
      <formula1>AASuburbNameList</formula1>
    </dataValidation>
    <dataValidation type="list" allowBlank="1" showInputMessage="1" showErrorMessage="1" sqref="U8:U14" xr:uid="{00000000-0002-0000-0800-000006000000}">
      <formula1>FB_BarrierEndTerminal</formula1>
    </dataValidation>
    <dataValidation type="list" allowBlank="1" showInputMessage="1" showErrorMessage="1" sqref="T8:T14" xr:uid="{00000000-0002-0000-0800-000007000000}">
      <formula1>FB_Footing</formula1>
    </dataValidation>
    <dataValidation type="list" allowBlank="1" showInputMessage="1" showErrorMessage="1" sqref="O8:O14" xr:uid="{00000000-0002-0000-0800-000008000000}">
      <formula1>FB_Fence_Barrier_Gate</formula1>
    </dataValidation>
    <dataValidation type="list" allowBlank="1" showInputMessage="1" showErrorMessage="1" sqref="X8:X14 AB8:AB14 AD8:AD14 AF8:AF14" xr:uid="{00000000-0002-0000-0800-000009000000}">
      <formula1>FB_Coating</formula1>
    </dataValidation>
    <dataValidation type="list" allowBlank="1" showInputMessage="1" showErrorMessage="1" sqref="P8:P14" xr:uid="{00000000-0002-0000-0800-00000A000000}">
      <formula1>FB_FenceType</formula1>
    </dataValidation>
    <dataValidation type="list" allowBlank="1" showInputMessage="1" showErrorMessage="1" sqref="Q8:Q14" xr:uid="{00000000-0002-0000-0800-00000B000000}">
      <formula1>FB_TrafficBarrierType</formula1>
    </dataValidation>
    <dataValidation type="list" allowBlank="1" showInputMessage="1" showErrorMessage="1" sqref="R8:R14" xr:uid="{00000000-0002-0000-0800-00000C000000}">
      <formula1>FB_Other_Barrier1</formula1>
    </dataValidation>
    <dataValidation type="list" allowBlank="1" showInputMessage="1" showErrorMessage="1" sqref="S8:S14" xr:uid="{00000000-0002-0000-0800-00000D000000}">
      <formula1>FB_GateType</formula1>
    </dataValidation>
    <dataValidation type="list" allowBlank="1" showInputMessage="1" showErrorMessage="1" promptTitle="Asset Status" prompt="Is the asset being:_x000a_- Created (new);_x000a_- Removed (physically removed); or_x000a_- Abandoned (in-situ)." sqref="C8:C14" xr:uid="{00000000-0002-0000-0800-00000E000000}">
      <formula1>AssetStatus</formula1>
    </dataValidation>
    <dataValidation type="list" allowBlank="1" showInputMessage="1" showErrorMessage="1" promptTitle="Asset Owner" prompt="Owner of the asset" sqref="J8:J14" xr:uid="{00000000-0002-0000-0800-00000F000000}">
      <formula1>AssetOwner</formula1>
    </dataValidation>
  </dataValidations>
  <pageMargins left="0.70866141732283472" right="0.70866141732283472" top="0.74803149606299213" bottom="0.74803149606299213" header="0.31496062992125984" footer="0.31496062992125984"/>
  <pageSetup paperSize="8" scale="56" fitToWidth="2" fitToHeight="10" orientation="landscape" r:id="rId1"/>
  <headerFooter>
    <oddHeader>&amp;L&amp;"Arial,Bold"Brisbane City Council&amp;R&amp;"Arial,Bold"Infrastructure Installation and Construction Resource Manual</oddHeader>
    <oddFooter>&amp;L&amp;"Arial,Bold"Appendix N - Asset Registers&amp;C_x000D_&amp;1#&amp;"Arial"&amp;10&amp;KFF0000 SECURITY LABEL: OFFICIAL&amp;R&amp;"Arial,Bold"&amp;A</oddFoot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4759DF36F0AA4389DA09C5F5563F7A" ma:contentTypeVersion="12" ma:contentTypeDescription="Create a new document." ma:contentTypeScope="" ma:versionID="50e9cee17a8a7f033080979c5ed2015b">
  <xsd:schema xmlns:xsd="http://www.w3.org/2001/XMLSchema" xmlns:xs="http://www.w3.org/2001/XMLSchema" xmlns:p="http://schemas.microsoft.com/office/2006/metadata/properties" xmlns:ns2="4f40705d-e7da-4f43-bdce-ad8c70b86017" xmlns:ns3="1aac26e5-4c41-468c-83b0-97e8e79a919c" targetNamespace="http://schemas.microsoft.com/office/2006/metadata/properties" ma:root="true" ma:fieldsID="a330fb930cf21581b3c4976330588468" ns2:_="" ns3:_="">
    <xsd:import namespace="4f40705d-e7da-4f43-bdce-ad8c70b86017"/>
    <xsd:import namespace="1aac26e5-4c41-468c-83b0-97e8e79a919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40705d-e7da-4f43-bdce-ad8c70b860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ac26e5-4c41-468c-83b0-97e8e79a919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aac26e5-4c41-468c-83b0-97e8e79a919c">
      <UserInfo>
        <DisplayName>Scott Holland</DisplayName>
        <AccountId>12</AccountId>
        <AccountType/>
      </UserInfo>
    </SharedWithUsers>
  </documentManagement>
</p:properties>
</file>

<file path=customXml/itemProps1.xml><?xml version="1.0" encoding="utf-8"?>
<ds:datastoreItem xmlns:ds="http://schemas.openxmlformats.org/officeDocument/2006/customXml" ds:itemID="{19BB6F2C-F504-48D1-BED3-A24742CB7259}">
  <ds:schemaRefs>
    <ds:schemaRef ds:uri="http://schemas.microsoft.com/sharepoint/v3/contenttype/forms"/>
  </ds:schemaRefs>
</ds:datastoreItem>
</file>

<file path=customXml/itemProps2.xml><?xml version="1.0" encoding="utf-8"?>
<ds:datastoreItem xmlns:ds="http://schemas.openxmlformats.org/officeDocument/2006/customXml" ds:itemID="{0A298841-C57D-4986-A0EB-02091865DF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40705d-e7da-4f43-bdce-ad8c70b86017"/>
    <ds:schemaRef ds:uri="1aac26e5-4c41-468c-83b0-97e8e79a91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055A4F-1297-46C6-89B6-5F4D45098458}">
  <ds:schemaRefs>
    <ds:schemaRef ds:uri="4f40705d-e7da-4f43-bdce-ad8c70b86017"/>
    <ds:schemaRef ds:uri="http://schemas.microsoft.com/office/2006/documentManagement/types"/>
    <ds:schemaRef ds:uri="http://purl.org/dc/elements/1.1/"/>
    <ds:schemaRef ds:uri="http://schemas.microsoft.com/office/infopath/2007/PartnerControls"/>
    <ds:schemaRef ds:uri="http://purl.org/dc/terms/"/>
    <ds:schemaRef ds:uri="http://www.w3.org/XML/1998/namespace"/>
    <ds:schemaRef ds:uri="http://schemas.openxmlformats.org/package/2006/metadata/core-properties"/>
    <ds:schemaRef ds:uri="1aac26e5-4c41-468c-83b0-97e8e79a919c"/>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332</vt:i4>
      </vt:variant>
    </vt:vector>
  </HeadingPairs>
  <TitlesOfParts>
    <vt:vector size="368" baseType="lpstr">
      <vt:lpstr>Amendment Register</vt:lpstr>
      <vt:lpstr>Bikeway</vt:lpstr>
      <vt:lpstr>Bus Stop - General</vt:lpstr>
      <vt:lpstr>Bus Stop - Stop Infrastructure</vt:lpstr>
      <vt:lpstr>Bus Stop - Civil Infrastructure</vt:lpstr>
      <vt:lpstr>Boat &amp; Canoe Ramps</vt:lpstr>
      <vt:lpstr>Bridges</vt:lpstr>
      <vt:lpstr>Culverts</vt:lpstr>
      <vt:lpstr>Fence</vt:lpstr>
      <vt:lpstr>Islands &amp; Medians</vt:lpstr>
      <vt:lpstr>Kerb and Channel</vt:lpstr>
      <vt:lpstr>Pavement Markings</vt:lpstr>
      <vt:lpstr>Pontoons</vt:lpstr>
      <vt:lpstr>Retaining Walls</vt:lpstr>
      <vt:lpstr>Public Lighting - Civil</vt:lpstr>
      <vt:lpstr>Public Lighting - Electrical</vt:lpstr>
      <vt:lpstr>Data Sheet 2 - Lighting</vt:lpstr>
      <vt:lpstr>Retaining, Sea &amp; River Walls</vt:lpstr>
      <vt:lpstr>Road Pavements</vt:lpstr>
      <vt:lpstr>Stormwater Inlet</vt:lpstr>
      <vt:lpstr>Stormwater Manhole</vt:lpstr>
      <vt:lpstr>Stormwater Pipe</vt:lpstr>
      <vt:lpstr>Stormwater Treatment Assets</vt:lpstr>
      <vt:lpstr>Traffic Signs</vt:lpstr>
      <vt:lpstr>Tunnels</vt:lpstr>
      <vt:lpstr>Verge &amp; Accessways</vt:lpstr>
      <vt:lpstr>Wharves, Piers and Jetties</vt:lpstr>
      <vt:lpstr>Data Sheet 1</vt:lpstr>
      <vt:lpstr>Wharves, Piers and Jetties_OLD</vt:lpstr>
      <vt:lpstr>Tunnels_OLD</vt:lpstr>
      <vt:lpstr>Retaining, Sea &amp; River Walls_OL</vt:lpstr>
      <vt:lpstr>Pontoons_OLD</vt:lpstr>
      <vt:lpstr>Culverts_OLD</vt:lpstr>
      <vt:lpstr>Bridges_OLD</vt:lpstr>
      <vt:lpstr>Boat &amp; Canoe Ramps_OLD</vt:lpstr>
      <vt:lpstr>SuburbsandWardList</vt:lpstr>
      <vt:lpstr>AA_Sub</vt:lpstr>
      <vt:lpstr>AA_YNNA</vt:lpstr>
      <vt:lpstr>AASuburbNameList</vt:lpstr>
      <vt:lpstr>AssetOwner</vt:lpstr>
      <vt:lpstr>AssetOwnerBr</vt:lpstr>
      <vt:lpstr>AssetStatus</vt:lpstr>
      <vt:lpstr>BCC_Ass_Own</vt:lpstr>
      <vt:lpstr>BR_Ass_Man</vt:lpstr>
      <vt:lpstr>BR_Asset_St</vt:lpstr>
      <vt:lpstr>BR_AssetCond</vt:lpstr>
      <vt:lpstr>BR_InspectTime</vt:lpstr>
      <vt:lpstr>BR_Mat</vt:lpstr>
      <vt:lpstr>BR_ME_CP</vt:lpstr>
      <vt:lpstr>BR_Owner</vt:lpstr>
      <vt:lpstr>BR_PerVeh</vt:lpstr>
      <vt:lpstr>BR_StructType</vt:lpstr>
      <vt:lpstr>BR_Toe</vt:lpstr>
      <vt:lpstr>BR_Traf</vt:lpstr>
      <vt:lpstr>BR_TrfLanes</vt:lpstr>
      <vt:lpstr>BR_Type</vt:lpstr>
      <vt:lpstr>BR_WearSurfType</vt:lpstr>
      <vt:lpstr>Bridge_Ass_Stat</vt:lpstr>
      <vt:lpstr>Bridge_AssCon</vt:lpstr>
      <vt:lpstr>Bridge_AssSubGrp</vt:lpstr>
      <vt:lpstr>Bridge_BCC_Manager</vt:lpstr>
      <vt:lpstr>Bridge_BCC_Own</vt:lpstr>
      <vt:lpstr>Bridge_BearTy</vt:lpstr>
      <vt:lpstr>Bridge_BikeNet</vt:lpstr>
      <vt:lpstr>Bridge_Inspect</vt:lpstr>
      <vt:lpstr>Bridge_LoadRes</vt:lpstr>
      <vt:lpstr>Bridge_Mat</vt:lpstr>
      <vt:lpstr>Bridge_ME_CP</vt:lpstr>
      <vt:lpstr>Bridge_ObstType</vt:lpstr>
      <vt:lpstr>Bridge_PerVeh</vt:lpstr>
      <vt:lpstr>Bridge_RoadNet</vt:lpstr>
      <vt:lpstr>Bridge_StType</vt:lpstr>
      <vt:lpstr>Bridge_Surf</vt:lpstr>
      <vt:lpstr>Bridge_Traf</vt:lpstr>
      <vt:lpstr>Bridge_Yes_No</vt:lpstr>
      <vt:lpstr>Bridge_YN</vt:lpstr>
      <vt:lpstr>BS_BayMat</vt:lpstr>
      <vt:lpstr>BS_BayOwner</vt:lpstr>
      <vt:lpstr>BS_BinType</vt:lpstr>
      <vt:lpstr>BS_ElectTTType</vt:lpstr>
      <vt:lpstr>BS_ExcCircum</vt:lpstr>
      <vt:lpstr>BS_Grad</vt:lpstr>
      <vt:lpstr>BS_KbPro</vt:lpstr>
      <vt:lpstr>BS_LMType</vt:lpstr>
      <vt:lpstr>BS_MkrSupType</vt:lpstr>
      <vt:lpstr>BS_MkrType</vt:lpstr>
      <vt:lpstr>BS_PMSingOwn</vt:lpstr>
      <vt:lpstr>BS_PorT</vt:lpstr>
      <vt:lpstr>BS_SeatTy</vt:lpstr>
      <vt:lpstr>BS_Serv</vt:lpstr>
      <vt:lpstr>BS_SheltType</vt:lpstr>
      <vt:lpstr>BS_ShltAdType</vt:lpstr>
      <vt:lpstr>BS_ShtAdOwn</vt:lpstr>
      <vt:lpstr>BS_ShtLamp</vt:lpstr>
      <vt:lpstr>BS_ShtLgtEng</vt:lpstr>
      <vt:lpstr>BS_ShtLgtOwn</vt:lpstr>
      <vt:lpstr>BS_ShtLgtType</vt:lpstr>
      <vt:lpstr>BS_Stat</vt:lpstr>
      <vt:lpstr>BS_SurfMat</vt:lpstr>
      <vt:lpstr>BS_TGSICol</vt:lpstr>
      <vt:lpstr>BS_TGSIMat</vt:lpstr>
      <vt:lpstr>BS_TGSIType</vt:lpstr>
      <vt:lpstr>BS_TTSize</vt:lpstr>
      <vt:lpstr>BS_TTType</vt:lpstr>
      <vt:lpstr>BS_Type</vt:lpstr>
      <vt:lpstr>BS_VMSOwner</vt:lpstr>
      <vt:lpstr>BS_VMSSideMrkr</vt:lpstr>
      <vt:lpstr>BS_VMSTxtClr</vt:lpstr>
      <vt:lpstr>BS_VMSType</vt:lpstr>
      <vt:lpstr>BS_YN</vt:lpstr>
      <vt:lpstr>BW_Found</vt:lpstr>
      <vt:lpstr>BW_Furn</vt:lpstr>
      <vt:lpstr>BW_Loc</vt:lpstr>
      <vt:lpstr>BW_Surface</vt:lpstr>
      <vt:lpstr>BW_Type</vt:lpstr>
      <vt:lpstr>CKC_Mat</vt:lpstr>
      <vt:lpstr>CKC_Profile</vt:lpstr>
      <vt:lpstr>CKC_Type</vt:lpstr>
      <vt:lpstr>Cul_Ass_Man</vt:lpstr>
      <vt:lpstr>Cul_Ass_Stat</vt:lpstr>
      <vt:lpstr>Cul_AssetCond</vt:lpstr>
      <vt:lpstr>Cul_BCC_Own</vt:lpstr>
      <vt:lpstr>Cul_BkNetType</vt:lpstr>
      <vt:lpstr>Cul_Inspect</vt:lpstr>
      <vt:lpstr>Cul_Mat</vt:lpstr>
      <vt:lpstr>Cul_ME_CP</vt:lpstr>
      <vt:lpstr>Cul_Ob</vt:lpstr>
      <vt:lpstr>Cul_PerVeh</vt:lpstr>
      <vt:lpstr>Cul_RdNetType</vt:lpstr>
      <vt:lpstr>Cul_Service</vt:lpstr>
      <vt:lpstr>Cul_StrType</vt:lpstr>
      <vt:lpstr>Cul_TrfType</vt:lpstr>
      <vt:lpstr>Cull_YesNo</vt:lpstr>
      <vt:lpstr>FB_BarrierEndTerminal</vt:lpstr>
      <vt:lpstr>FB_Coating</vt:lpstr>
      <vt:lpstr>FB_Fence_Barrier_Gate</vt:lpstr>
      <vt:lpstr>FB_FenceType</vt:lpstr>
      <vt:lpstr>FB_Footing</vt:lpstr>
      <vt:lpstr>FB_GateFrameMat</vt:lpstr>
      <vt:lpstr>FB_GateType</vt:lpstr>
      <vt:lpstr>FB_Other_Barrier1</vt:lpstr>
      <vt:lpstr>FB_PanelMat</vt:lpstr>
      <vt:lpstr>FB_PostMat</vt:lpstr>
      <vt:lpstr>FB_RailMat</vt:lpstr>
      <vt:lpstr>FB_TrafficBarrierType</vt:lpstr>
      <vt:lpstr>FB_YesNo</vt:lpstr>
      <vt:lpstr>FncType</vt:lpstr>
      <vt:lpstr>GateType</vt:lpstr>
      <vt:lpstr>KRAlign</vt:lpstr>
      <vt:lpstr>KRAlignment</vt:lpstr>
      <vt:lpstr>KRFunc</vt:lpstr>
      <vt:lpstr>KRType</vt:lpstr>
      <vt:lpstr>LandscapeE</vt:lpstr>
      <vt:lpstr>OpenDrain</vt:lpstr>
      <vt:lpstr>Pave_LaneType</vt:lpstr>
      <vt:lpstr>Pave_LayerBind</vt:lpstr>
      <vt:lpstr>Pave_LayerMat</vt:lpstr>
      <vt:lpstr>Pave_LayerMix</vt:lpstr>
      <vt:lpstr>Pave_Load</vt:lpstr>
      <vt:lpstr>Pave_Load_Work</vt:lpstr>
      <vt:lpstr>Pave_LoadBands</vt:lpstr>
      <vt:lpstr>Paved</vt:lpstr>
      <vt:lpstr>PL_123</vt:lpstr>
      <vt:lpstr>PL_12345</vt:lpstr>
      <vt:lpstr>PL_BaseAtt</vt:lpstr>
      <vt:lpstr>PL_BatSysVolt</vt:lpstr>
      <vt:lpstr>PL_BattBrand</vt:lpstr>
      <vt:lpstr>PL_BattMod</vt:lpstr>
      <vt:lpstr>PL_BattType</vt:lpstr>
      <vt:lpstr>PL_BattVolt</vt:lpstr>
      <vt:lpstr>PL_CCT</vt:lpstr>
      <vt:lpstr>PL_FootCage</vt:lpstr>
      <vt:lpstr>PL_LampType</vt:lpstr>
      <vt:lpstr>PL_LampWatt</vt:lpstr>
      <vt:lpstr>PL_LidDes</vt:lpstr>
      <vt:lpstr>PL_LightSource</vt:lpstr>
      <vt:lpstr>PL_LightType</vt:lpstr>
      <vt:lpstr>PL_LumCode</vt:lpstr>
      <vt:lpstr>PL_LuminType</vt:lpstr>
      <vt:lpstr>PL_LumMan</vt:lpstr>
      <vt:lpstr>PL_LumMod</vt:lpstr>
      <vt:lpstr>PL_LumShield</vt:lpstr>
      <vt:lpstr>PL_Main</vt:lpstr>
      <vt:lpstr>PL_Mount</vt:lpstr>
      <vt:lpstr>PL_OpticType</vt:lpstr>
      <vt:lpstr>PL_OutreachArmType</vt:lpstr>
      <vt:lpstr>PL_OutreachMan</vt:lpstr>
      <vt:lpstr>PL_OutreachMod</vt:lpstr>
      <vt:lpstr>PL_OutreachShp</vt:lpstr>
      <vt:lpstr>PL_PERecept</vt:lpstr>
      <vt:lpstr>PL_PEType</vt:lpstr>
      <vt:lpstr>PL_PitLidDes</vt:lpstr>
      <vt:lpstr>PL_PitLidMat</vt:lpstr>
      <vt:lpstr>PL_PitLoad</vt:lpstr>
      <vt:lpstr>PL_PitMan</vt:lpstr>
      <vt:lpstr>PL_PitMAt</vt:lpstr>
      <vt:lpstr>PL_PitMod</vt:lpstr>
      <vt:lpstr>PL_PitSize</vt:lpstr>
      <vt:lpstr>PL_PoleColour</vt:lpstr>
      <vt:lpstr>PL_PoleMan</vt:lpstr>
      <vt:lpstr>PL_PoleMat</vt:lpstr>
      <vt:lpstr>PL_PoleMod</vt:lpstr>
      <vt:lpstr>PL_PoleShpX</vt:lpstr>
      <vt:lpstr>PL_PoleShpY</vt:lpstr>
      <vt:lpstr>PL_Services</vt:lpstr>
      <vt:lpstr>PL_SPMan</vt:lpstr>
      <vt:lpstr>PL_SPMod</vt:lpstr>
      <vt:lpstr>PL_SwMan</vt:lpstr>
      <vt:lpstr>PL_SWMod</vt:lpstr>
      <vt:lpstr>PL_SWMount</vt:lpstr>
      <vt:lpstr>PL_SWSupType</vt:lpstr>
      <vt:lpstr>PL_Tariff</vt:lpstr>
      <vt:lpstr>PL_YN</vt:lpstr>
      <vt:lpstr>PLLtType</vt:lpstr>
      <vt:lpstr>PLMountType</vt:lpstr>
      <vt:lpstr>PM_AreaType</vt:lpstr>
      <vt:lpstr>PM_Colour</vt:lpstr>
      <vt:lpstr>PM_LetType</vt:lpstr>
      <vt:lpstr>PM_LongType</vt:lpstr>
      <vt:lpstr>PM_Mat</vt:lpstr>
      <vt:lpstr>PM_PointType</vt:lpstr>
      <vt:lpstr>PM_RRPMColour</vt:lpstr>
      <vt:lpstr>PM_TransType</vt:lpstr>
      <vt:lpstr>PM_Type</vt:lpstr>
      <vt:lpstr>PM_XSP</vt:lpstr>
      <vt:lpstr>Pon_AssetCon</vt:lpstr>
      <vt:lpstr>Pon_InspectTime</vt:lpstr>
      <vt:lpstr>Pon_MatType</vt:lpstr>
      <vt:lpstr>Pon_PerVess</vt:lpstr>
      <vt:lpstr>Pon_PileTyp</vt:lpstr>
      <vt:lpstr>Pon_StType</vt:lpstr>
      <vt:lpstr>Pon_TrfType</vt:lpstr>
      <vt:lpstr>Pon_YesNo</vt:lpstr>
      <vt:lpstr>'Amendment Register'!Print_Area</vt:lpstr>
      <vt:lpstr>Bikeway!Print_Area</vt:lpstr>
      <vt:lpstr>'Boat &amp; Canoe Ramps_OLD'!Print_Area</vt:lpstr>
      <vt:lpstr>Bridges_OLD!Print_Area</vt:lpstr>
      <vt:lpstr>Culverts_OLD!Print_Area</vt:lpstr>
      <vt:lpstr>Fence!Print_Area</vt:lpstr>
      <vt:lpstr>'Islands &amp; Medians'!Print_Area</vt:lpstr>
      <vt:lpstr>'Kerb and Channel'!Print_Area</vt:lpstr>
      <vt:lpstr>'Public Lighting - Civil'!Print_Area</vt:lpstr>
      <vt:lpstr>'Public Lighting - Electrical'!Print_Area</vt:lpstr>
      <vt:lpstr>'Amendment Register'!Print_Titles</vt:lpstr>
      <vt:lpstr>Pontoons_OLD!Print_Titles</vt:lpstr>
      <vt:lpstr>'Public Lighting - Civil'!Print_Titles</vt:lpstr>
      <vt:lpstr>'Public Lighting - Electrical'!Print_Titles</vt:lpstr>
      <vt:lpstr>'Road Pavements'!Print_Titles</vt:lpstr>
      <vt:lpstr>'Stormwater Treatment Assets'!Print_Titles</vt:lpstr>
      <vt:lpstr>'Verge &amp; Accessways'!Print_Titles</vt:lpstr>
      <vt:lpstr>'Wharves, Piers and Jetties_OLD'!Print_Titles</vt:lpstr>
      <vt:lpstr>Qh_Sub_Class</vt:lpstr>
      <vt:lpstr>RW_Ass_Own</vt:lpstr>
      <vt:lpstr>RW_Ass_Stat</vt:lpstr>
      <vt:lpstr>RW_AssetCond</vt:lpstr>
      <vt:lpstr>RW_BCC_Ass_Manager</vt:lpstr>
      <vt:lpstr>RW_BCC_Own</vt:lpstr>
      <vt:lpstr>RW_Inspect</vt:lpstr>
      <vt:lpstr>RW_Mat</vt:lpstr>
      <vt:lpstr>RW_RetaihLand</vt:lpstr>
      <vt:lpstr>RW_SRWAssCl</vt:lpstr>
      <vt:lpstr>RW_SRWSubAssCl</vt:lpstr>
      <vt:lpstr>RW_Struct_Mat</vt:lpstr>
      <vt:lpstr>RW_Struct_type</vt:lpstr>
      <vt:lpstr>RW_SubClass</vt:lpstr>
      <vt:lpstr>RW_Type</vt:lpstr>
      <vt:lpstr>RW_XType</vt:lpstr>
      <vt:lpstr>RWYesNo</vt:lpstr>
      <vt:lpstr>SW_AssetSubClass</vt:lpstr>
      <vt:lpstr>SW_Inlet_Apron</vt:lpstr>
      <vt:lpstr>SW_Inlet_Func</vt:lpstr>
      <vt:lpstr>SW_Inlet_Geo</vt:lpstr>
      <vt:lpstr>SW_Inlet_GPTType</vt:lpstr>
      <vt:lpstr>SW_Inlet_GrateType</vt:lpstr>
      <vt:lpstr>SW_Inlet_LintelType</vt:lpstr>
      <vt:lpstr>SW_Inlet_LintType</vt:lpstr>
      <vt:lpstr>SW_Inlet_Loc</vt:lpstr>
      <vt:lpstr>SW_Inlet_PitType</vt:lpstr>
      <vt:lpstr>SW_Inlet_StepIrons</vt:lpstr>
      <vt:lpstr>SW_MH_ConTyp</vt:lpstr>
      <vt:lpstr>SW_MH_Lad</vt:lpstr>
      <vt:lpstr>SW_MH_Shp</vt:lpstr>
      <vt:lpstr>SW_MH_StepIrn</vt:lpstr>
      <vt:lpstr>SW_Pipe_Jacking</vt:lpstr>
      <vt:lpstr>SW_Pipe_Joint</vt:lpstr>
      <vt:lpstr>SW_Pipe_Material</vt:lpstr>
      <vt:lpstr>SW_Pipe_SaltCover</vt:lpstr>
      <vt:lpstr>SW_Pipe_ShapeX</vt:lpstr>
      <vt:lpstr>TGSIFunc</vt:lpstr>
      <vt:lpstr>TGSIType</vt:lpstr>
      <vt:lpstr>TIM_CKCMat</vt:lpstr>
      <vt:lpstr>TIM_CKCMaterail</vt:lpstr>
      <vt:lpstr>TIM_CKCProfile</vt:lpstr>
      <vt:lpstr>TIM_CKCType</vt:lpstr>
      <vt:lpstr>TIM_ConType</vt:lpstr>
      <vt:lpstr>TIM_KerbRampAlign</vt:lpstr>
      <vt:lpstr>TIM_KerbRampType</vt:lpstr>
      <vt:lpstr>TIM_LandElements</vt:lpstr>
      <vt:lpstr>TIM_OpDnMat</vt:lpstr>
      <vt:lpstr>TIM_OpDnType</vt:lpstr>
      <vt:lpstr>TIM_PavedSur</vt:lpstr>
      <vt:lpstr>TIM_PrecastIslType</vt:lpstr>
      <vt:lpstr>TIM_RWType</vt:lpstr>
      <vt:lpstr>TIM_TGSI</vt:lpstr>
      <vt:lpstr>TIM_UnpavedSur</vt:lpstr>
      <vt:lpstr>TS_Base</vt:lpstr>
      <vt:lpstr>TS_CatType</vt:lpstr>
      <vt:lpstr>TS_Light</vt:lpstr>
      <vt:lpstr>TS_Manufact</vt:lpstr>
      <vt:lpstr>TS_Mount</vt:lpstr>
      <vt:lpstr>TS_NonStdShape</vt:lpstr>
      <vt:lpstr>TS_Owner</vt:lpstr>
      <vt:lpstr>TS_Panel</vt:lpstr>
      <vt:lpstr>TS_Plate</vt:lpstr>
      <vt:lpstr>TS_SheetClass</vt:lpstr>
      <vt:lpstr>TS_SheetMan</vt:lpstr>
      <vt:lpstr>TS_SignMan</vt:lpstr>
      <vt:lpstr>TS_SubCat</vt:lpstr>
      <vt:lpstr>Tun_Ass_Own</vt:lpstr>
      <vt:lpstr>Tun_Ass_Stat</vt:lpstr>
      <vt:lpstr>Tun_AssetCond</vt:lpstr>
      <vt:lpstr>Tun_AssetSubGrp</vt:lpstr>
      <vt:lpstr>Tun_BCC_Manager</vt:lpstr>
      <vt:lpstr>Tun_BCC_Own</vt:lpstr>
      <vt:lpstr>Tun_BikeNet</vt:lpstr>
      <vt:lpstr>Tun_LoadRest</vt:lpstr>
      <vt:lpstr>Tun_Lvl2Inspect</vt:lpstr>
      <vt:lpstr>Tun_ObstType</vt:lpstr>
      <vt:lpstr>Tun_PerVeh</vt:lpstr>
      <vt:lpstr>Tun_RdType</vt:lpstr>
      <vt:lpstr>Tun_StructMat</vt:lpstr>
      <vt:lpstr>Tun_StructType</vt:lpstr>
      <vt:lpstr>Tun_SurfType</vt:lpstr>
      <vt:lpstr>Tun_SurType</vt:lpstr>
      <vt:lpstr>Tun_TrfType</vt:lpstr>
      <vt:lpstr>Tun_yes_No</vt:lpstr>
      <vt:lpstr>UnpavedS</vt:lpstr>
      <vt:lpstr>Ward</vt:lpstr>
      <vt:lpstr>Wh_Asset_Own</vt:lpstr>
      <vt:lpstr>Wh_Asset_Stat</vt:lpstr>
      <vt:lpstr>Wh_AssetCond</vt:lpstr>
      <vt:lpstr>Wh_AssetSubCl</vt:lpstr>
      <vt:lpstr>Wh_BCC_Ass_Manager</vt:lpstr>
      <vt:lpstr>Wh_BCC_Own</vt:lpstr>
      <vt:lpstr>Wh_BearType</vt:lpstr>
      <vt:lpstr>Wh_DeckWpr</vt:lpstr>
      <vt:lpstr>Wh_Lvl2Inspect</vt:lpstr>
      <vt:lpstr>Wh_MainTrf</vt:lpstr>
      <vt:lpstr>Wh_Material</vt:lpstr>
      <vt:lpstr>Wh_PaveType</vt:lpstr>
      <vt:lpstr>Wh_PerVeh</vt:lpstr>
      <vt:lpstr>Wh_PerVes</vt:lpstr>
      <vt:lpstr>Wh_StructType</vt:lpstr>
      <vt:lpstr>Wh_Traf</vt:lpstr>
      <vt:lpstr>Wh_Yes_No</vt:lpstr>
      <vt:lpstr>Wh_YN</vt:lpstr>
      <vt:lpstr>WS_AssetClass</vt:lpstr>
      <vt:lpstr>WS_AssetPos</vt:lpstr>
      <vt:lpstr>WS_AssetStat</vt:lpstr>
      <vt:lpstr>WS_Cond</vt:lpstr>
      <vt:lpstr>WS_Inlet</vt:lpstr>
      <vt:lpstr>WS_MakeModel</vt:lpstr>
      <vt:lpstr>WS_Outlet</vt:lpstr>
      <vt:lpstr>WS_Subtype</vt:lpstr>
      <vt:lpstr>WS_VegTreat</vt:lpstr>
      <vt:lpstr>WS_VehAccess</vt:lpstr>
      <vt:lpstr>WS_VehAccType</vt:lpstr>
      <vt:lpstr>Yes</vt:lpstr>
    </vt:vector>
  </TitlesOfParts>
  <Manager/>
  <Company>Brisbane City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Infrastructure Installation and Construction Requirements Manual - Appendix N</dc:title>
  <dc:subject/>
  <dc:creator>SAOS</dc:creator>
  <cp:keywords/>
  <dc:description/>
  <cp:lastModifiedBy>Rebecca Harvey-Hillard</cp:lastModifiedBy>
  <cp:revision/>
  <dcterms:created xsi:type="dcterms:W3CDTF">2003-08-27T00:42:57Z</dcterms:created>
  <dcterms:modified xsi:type="dcterms:W3CDTF">2025-02-02T23:39:25Z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0x010100F74759DF36F0AA4389DA09C5F5563F7A</vt:lpwstr>
  </property>
  <property fmtid="{D5CDD505-2E9C-101B-9397-08002B2CF9AE}" pid="3" name="MSIP_Label_8b1ee035-5707-4242-a1ea-c505f8033d0a_Enabled">
    <vt:lpwstr>true</vt:lpwstr>
  </property>
  <property fmtid="{D5CDD505-2E9C-101B-9397-08002B2CF9AE}" pid="4" name="MSIP_Label_8b1ee035-5707-4242-a1ea-c505f8033d0a_SetDate">
    <vt:lpwstr>2025-02-02T23:39:25Z</vt:lpwstr>
  </property>
  <property fmtid="{D5CDD505-2E9C-101B-9397-08002B2CF9AE}" pid="5" name="MSIP_Label_8b1ee035-5707-4242-a1ea-c505f8033d0a_Method">
    <vt:lpwstr>Standard</vt:lpwstr>
  </property>
  <property fmtid="{D5CDD505-2E9C-101B-9397-08002B2CF9AE}" pid="6" name="MSIP_Label_8b1ee035-5707-4242-a1ea-c505f8033d0a_Name">
    <vt:lpwstr>OFFICIAL</vt:lpwstr>
  </property>
  <property fmtid="{D5CDD505-2E9C-101B-9397-08002B2CF9AE}" pid="7" name="MSIP_Label_8b1ee035-5707-4242-a1ea-c505f8033d0a_SiteId">
    <vt:lpwstr>a47f8d5a-a5f2-4813-a71a-f0d70679e236</vt:lpwstr>
  </property>
  <property fmtid="{D5CDD505-2E9C-101B-9397-08002B2CF9AE}" pid="8" name="MSIP_Label_8b1ee035-5707-4242-a1ea-c505f8033d0a_ActionId">
    <vt:lpwstr>f3712e84-efd5-43b8-83b0-53806fa0a24c</vt:lpwstr>
  </property>
  <property fmtid="{D5CDD505-2E9C-101B-9397-08002B2CF9AE}" pid="9" name="MSIP_Label_8b1ee035-5707-4242-a1ea-c505f8033d0a_ContentBits">
    <vt:lpwstr>2</vt:lpwstr>
  </property>
</Properties>
</file>